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<sst xmlns="http://schemas.openxmlformats.org/spreadsheetml/2006/main" count="397" uniqueCount="81">
  <si>
    <t>№ п/п</t>
  </si>
  <si>
    <t>Адрес жилого дома</t>
  </si>
  <si>
    <t>Этажность</t>
  </si>
  <si>
    <t>Год постройки</t>
  </si>
  <si>
    <t>Общая площадь здания</t>
  </si>
  <si>
    <t>Общая площадь квартир</t>
  </si>
  <si>
    <t>в том числе</t>
  </si>
  <si>
    <t>Количество квартир</t>
  </si>
  <si>
    <t>Количество подъездов</t>
  </si>
  <si>
    <t>Поставщик услуги (комплексное обслуживание жилья)</t>
  </si>
  <si>
    <t>без лифта и м/п</t>
  </si>
  <si>
    <t>без лифта с м/п</t>
  </si>
  <si>
    <t>без м/п с лифтом</t>
  </si>
  <si>
    <t>с лифтом и м/п</t>
  </si>
  <si>
    <t>Поставщик услуги (газ)</t>
  </si>
  <si>
    <t>Поставщик услуги (электроэнергия)</t>
  </si>
  <si>
    <t>Поставщик услуги (отопление)</t>
  </si>
  <si>
    <t>Поставщик услуги (ГВС)</t>
  </si>
  <si>
    <t>Поставщик услуги (ХВС)</t>
  </si>
  <si>
    <t>Поставщик услуги (водоотведение)</t>
  </si>
  <si>
    <t>АО "Газпром газораспределение ДВ"</t>
  </si>
  <si>
    <t>ОАО "Дальневосточная энергетическая компания"</t>
  </si>
  <si>
    <t>ОАО "Дальневосточная генерирующая компания"</t>
  </si>
  <si>
    <t xml:space="preserve"> МУП "Горводоканал"</t>
  </si>
  <si>
    <t>ООО "Коммунальное предприятие Амурлифт"</t>
  </si>
  <si>
    <t>ООО "Газэнергосеть ДВ"</t>
  </si>
  <si>
    <t>МУП "Теплоцентраль"</t>
  </si>
  <si>
    <t>ООО "Амурлифт Дземги"</t>
  </si>
  <si>
    <t>Советская, 24</t>
  </si>
  <si>
    <t>Московский, 22/2</t>
  </si>
  <si>
    <t>Победы, 10</t>
  </si>
  <si>
    <t>Победы, 12</t>
  </si>
  <si>
    <t>Победы, 12/2</t>
  </si>
  <si>
    <t>Победы, 39</t>
  </si>
  <si>
    <t>Победы, 41/3</t>
  </si>
  <si>
    <t>Победы, 41/4</t>
  </si>
  <si>
    <t>Баррикадная, 18</t>
  </si>
  <si>
    <t>Восточное шоссе, 22</t>
  </si>
  <si>
    <t>Восточное шоссе, 24</t>
  </si>
  <si>
    <t>Калинина, 15</t>
  </si>
  <si>
    <t>Советская, 15</t>
  </si>
  <si>
    <t>Калинина, 3/2</t>
  </si>
  <si>
    <t>Калинина, 3/3</t>
  </si>
  <si>
    <t>Калинина, 13</t>
  </si>
  <si>
    <t>Ленинградская, 24</t>
  </si>
  <si>
    <t>Ленинградская, 28</t>
  </si>
  <si>
    <t>Ленинградская, 30</t>
  </si>
  <si>
    <t>Ленинградская, 30/2</t>
  </si>
  <si>
    <t>Ленинградская, 36</t>
  </si>
  <si>
    <t>Восточное шоссе, 30</t>
  </si>
  <si>
    <t>Калинина, 1</t>
  </si>
  <si>
    <t>Калинина, 3</t>
  </si>
  <si>
    <t>Калинина, 5</t>
  </si>
  <si>
    <t>Калинина, 11</t>
  </si>
  <si>
    <t>Калинина, 13/2</t>
  </si>
  <si>
    <t>Ленинградская, 20</t>
  </si>
  <si>
    <t>Ленинградская, 22</t>
  </si>
  <si>
    <t>Ленинградская, 26</t>
  </si>
  <si>
    <t>Ленинградская, 31</t>
  </si>
  <si>
    <t>Ленинградская, 31/2</t>
  </si>
  <si>
    <t>Ленинградская, 31/3</t>
  </si>
  <si>
    <t>Ленинградская, 33</t>
  </si>
  <si>
    <t>Ленинградская, 37</t>
  </si>
  <si>
    <t>Ленинградская, 44</t>
  </si>
  <si>
    <t>Ленинградская, 46</t>
  </si>
  <si>
    <t>Победы, 14/16</t>
  </si>
  <si>
    <t>Победы, 14/17</t>
  </si>
  <si>
    <t>Победы, 53</t>
  </si>
  <si>
    <t>Победы, 55</t>
  </si>
  <si>
    <t>Советская, 23</t>
  </si>
  <si>
    <t>Советская, 23/2</t>
  </si>
  <si>
    <t>Советская, 26</t>
  </si>
  <si>
    <t>Советская, 29</t>
  </si>
  <si>
    <t>Советская, 31</t>
  </si>
  <si>
    <t>Советская, 27</t>
  </si>
  <si>
    <t>Советская, 37/2</t>
  </si>
  <si>
    <t>Всего домов</t>
  </si>
  <si>
    <t>Общая площадь жилых помещений, согласно технического паспорта,</t>
  </si>
  <si>
    <t>Общая площадь нежилых помещений, согласно технического паспорта,</t>
  </si>
  <si>
    <t xml:space="preserve">Общая площадь мест общего пользования для расчета КРОСИ по электроэнергии </t>
  </si>
  <si>
    <t>Площадь жилых, нежилых и мест общего пользования для расчета КРОСИ ГВС, ХВС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</si>
</sst>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21" fillId="0" borderId="10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right" vertical="top"/>
    </xf>
    <xf numFmtId="0" fontId="1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textRotation="90" wrapText="1"/>
    </xf>
    <xf numFmtId="0" fontId="21" fillId="0" borderId="0" xfId="0" applyNumberFormat="1" applyFont="1" applyFill="1" applyBorder="1" applyAlignment="1">
      <alignment horizontal="center" vertical="center" textRotation="90" wrapText="1"/>
    </xf>
    <xf numFmtId="0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4" xfId="0" applyNumberFormat="1" applyFont="1" applyFill="1" applyBorder="1" applyAlignment="1">
      <alignment horizontal="center" vertical="center" textRotation="90" wrapText="1"/>
    </xf>
    <xf numFmtId="0" fontId="21" fillId="0" borderId="15" xfId="0" applyNumberFormat="1" applyFont="1" applyFill="1" applyBorder="1" applyAlignment="1">
      <alignment horizontal="center" vertical="center" textRotation="90" wrapText="1"/>
    </xf>
    <xf numFmtId="0" fontId="21" fillId="0" borderId="16" xfId="0" applyNumberFormat="1" applyFont="1" applyFill="1" applyBorder="1" applyAlignment="1">
      <alignment horizontal="center" vertical="center" textRotation="90" wrapText="1"/>
    </xf>
    <xf numFmtId="1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right" vertical="top"/>
    </xf>
    <xf numFmtId="164" fontId="22" fillId="0" borderId="11" xfId="0" applyNumberFormat="1" applyFont="1" applyFill="1" applyBorder="1" applyAlignment="1">
      <alignment horizontal="right" vertical="top"/>
    </xf>
    <xf numFmtId="1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right" vertical="top"/>
    </xf>
    <xf numFmtId="165" fontId="21" fillId="0" borderId="11" xfId="0" applyNumberFormat="1" applyFont="1" applyFill="1" applyBorder="1" applyAlignment="1">
      <alignment horizontal="right" vertical="top"/>
    </xf>
    <xf numFmtId="0" fontId="21" fillId="0" borderId="11" xfId="0" applyNumberFormat="1" applyFont="1" applyFill="1" applyBorder="1" applyAlignment="1">
      <alignment horizontal="right" vertical="top"/>
    </xf>
    <xf numFmtId="1" fontId="21" fillId="0" borderId="11" xfId="0" applyNumberFormat="1" applyFont="1" applyFill="1" applyBorder="1" applyAlignment="1">
      <alignment horizontal="right" vertical="top"/>
    </xf>
    <xf numFmtId="0" fontId="21" fillId="0" borderId="11" xfId="0" applyNumberFormat="1" applyFont="1" applyFill="1" applyBorder="1" applyAlignment="1">
      <alignment horizontal="left" vertical="top"/>
    </xf>
    <xf numFmtId="3" fontId="21" fillId="0" borderId="11" xfId="0" applyNumberFormat="1" applyFont="1" applyFill="1" applyBorder="1" applyAlignment="1">
      <alignment horizontal="right" vertical="top"/>
    </xf>
    <xf numFmtId="164" fontId="22" fillId="0" borderId="1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textRotation="90" wrapText="1"/>
    </xf>
    <xf numFmtId="0" fontId="21" fillId="0" borderId="19" xfId="0" applyNumberFormat="1" applyFont="1" applyFill="1" applyBorder="1" applyAlignment="1">
      <alignment horizontal="center" vertical="center" textRotation="90" wrapText="1"/>
    </xf>
    <xf numFmtId="0" fontId="21" fillId="0" borderId="20" xfId="0" applyNumberFormat="1" applyFont="1" applyFill="1" applyBorder="1" applyAlignment="1">
      <alignment horizontal="center" vertical="center" textRotation="90" wrapText="1"/>
    </xf>
    <xf numFmtId="0" fontId="21" fillId="0" borderId="21" xfId="0" applyNumberFormat="1" applyFont="1" applyFill="1" applyBorder="1" applyAlignment="1">
      <alignment horizontal="center" vertical="center" textRotation="90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right" vertical="top"/>
    </xf>
    <xf numFmtId="0" fontId="3" fillId="0" borderId="24" xfId="0" applyNumberFormat="1" applyFont="1" applyFill="1" applyBorder="1" applyAlignment="1">
      <alignment horizontal="right" vertical="top"/>
    </xf>
    <xf numFmtId="0" fontId="1" fillId="0" borderId="23" xfId="0" applyNumberFormat="1" applyFont="1" applyFill="1" applyBorder="1" applyAlignment="1">
      <alignment horizontal="left" vertical="top"/>
    </xf>
    <xf numFmtId="0" fontId="1" fillId="0" borderId="24" xfId="0" applyNumberFormat="1" applyFont="1" applyFill="1" applyBorder="1" applyAlignment="1">
      <alignment horizontal="left" vertical="top"/>
    </xf>
    <xf numFmtId="0" fontId="1" fillId="0" borderId="25" xfId="0" applyNumberFormat="1" applyFont="1" applyFill="1" applyBorder="1" applyAlignment="1">
      <alignment horizontal="left" vertical="top"/>
    </xf>
    <xf numFmtId="0" fontId="1" fillId="0" borderId="26" xfId="0" applyNumberFormat="1" applyFont="1" applyFill="1" applyBorder="1" applyAlignment="1">
      <alignment horizontal="left" vertical="top"/>
    </xf>
    <xf numFmtId="1" fontId="21" fillId="0" borderId="26" xfId="0" applyNumberFormat="1" applyFont="1" applyFill="1" applyBorder="1" applyAlignment="1">
      <alignment horizontal="center" vertical="top"/>
    </xf>
    <xf numFmtId="164" fontId="21" fillId="0" borderId="26" xfId="0" applyNumberFormat="1" applyFont="1" applyFill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164" fontId="21" fillId="0" borderId="26" xfId="0" applyNumberFormat="1" applyFont="1" applyFill="1" applyBorder="1" applyAlignment="1">
      <alignment horizontal="right" vertical="top"/>
    </xf>
    <xf numFmtId="0" fontId="21" fillId="0" borderId="26" xfId="0" applyNumberFormat="1" applyFont="1" applyFill="1" applyBorder="1" applyAlignment="1">
      <alignment horizontal="right" vertical="top"/>
    </xf>
    <xf numFmtId="1" fontId="21" fillId="0" borderId="26" xfId="0" applyNumberFormat="1" applyFont="1" applyFill="1" applyBorder="1" applyAlignment="1">
      <alignment horizontal="right" vertical="top"/>
    </xf>
    <xf numFmtId="0" fontId="21" fillId="0" borderId="26" xfId="0" applyNumberFormat="1" applyFont="1" applyFill="1" applyBorder="1" applyAlignment="1">
      <alignment horizontal="left" vertical="top"/>
    </xf>
    <xf numFmtId="0" fontId="1" fillId="0" borderId="28" xfId="0" applyNumberFormat="1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"/>
    </sheetView>
  </sheetViews>
  <sheetFormatPr defaultColWidth="10.66015625" defaultRowHeight="11.25" outlineLevelRow="1"/>
  <cols>
    <col min="1" max="1" width="1.3359375" style="10" customWidth="1"/>
    <col min="2" max="2" width="8.33203125" style="11" customWidth="1"/>
    <col min="3" max="3" width="27.5" style="11" customWidth="1"/>
    <col min="4" max="4" width="6.33203125" style="12" customWidth="1"/>
    <col min="5" max="5" width="8.33203125" style="12" customWidth="1"/>
    <col min="6" max="10" width="13.83203125" style="12" customWidth="1"/>
    <col min="11" max="15" width="13.66015625" style="12" customWidth="1"/>
    <col min="16" max="16" width="8.83203125" style="12" customWidth="1"/>
    <col min="17" max="17" width="7" style="12" customWidth="1"/>
    <col min="18" max="18" width="22.83203125" style="12" customWidth="1"/>
    <col min="19" max="23" width="22.83203125" style="11" customWidth="1"/>
    <col min="24" max="24" width="28.16015625" style="11" customWidth="1"/>
    <col min="25" max="16384" width="10.66015625" style="4" customWidth="1"/>
  </cols>
  <sheetData>
    <row r="1" spans="4:18" s="3" customFormat="1" ht="7.5" customHeight="1" thickBot="1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4" ht="45.75" customHeight="1">
      <c r="A2" s="4"/>
      <c r="B2" s="35" t="s">
        <v>0</v>
      </c>
      <c r="C2" s="36" t="s">
        <v>1</v>
      </c>
      <c r="D2" s="37" t="s">
        <v>2</v>
      </c>
      <c r="E2" s="37" t="s">
        <v>3</v>
      </c>
      <c r="F2" s="37" t="s">
        <v>4</v>
      </c>
      <c r="G2" s="38" t="s">
        <v>77</v>
      </c>
      <c r="H2" s="37" t="s">
        <v>78</v>
      </c>
      <c r="I2" s="39" t="s">
        <v>79</v>
      </c>
      <c r="J2" s="37" t="s">
        <v>80</v>
      </c>
      <c r="K2" s="40" t="s">
        <v>5</v>
      </c>
      <c r="L2" s="41" t="s">
        <v>6</v>
      </c>
      <c r="M2" s="41"/>
      <c r="N2" s="41"/>
      <c r="O2" s="41"/>
      <c r="P2" s="37" t="s">
        <v>7</v>
      </c>
      <c r="Q2" s="37" t="s">
        <v>8</v>
      </c>
      <c r="R2" s="64" t="s">
        <v>14</v>
      </c>
      <c r="S2" s="62" t="s">
        <v>15</v>
      </c>
      <c r="T2" s="62" t="s">
        <v>16</v>
      </c>
      <c r="U2" s="62" t="s">
        <v>17</v>
      </c>
      <c r="V2" s="62" t="s">
        <v>18</v>
      </c>
      <c r="W2" s="62" t="s">
        <v>19</v>
      </c>
      <c r="X2" s="42" t="s">
        <v>9</v>
      </c>
    </row>
    <row r="3" spans="1:24" ht="59.25" customHeight="1">
      <c r="A3" s="4"/>
      <c r="B3" s="43"/>
      <c r="C3" s="5"/>
      <c r="D3" s="13"/>
      <c r="E3" s="13"/>
      <c r="F3" s="13"/>
      <c r="G3" s="15"/>
      <c r="H3" s="13"/>
      <c r="I3" s="16"/>
      <c r="J3" s="13"/>
      <c r="K3" s="17"/>
      <c r="L3" s="14" t="s">
        <v>10</v>
      </c>
      <c r="M3" s="14" t="s">
        <v>11</v>
      </c>
      <c r="N3" s="14" t="s">
        <v>12</v>
      </c>
      <c r="O3" s="14" t="s">
        <v>13</v>
      </c>
      <c r="P3" s="13"/>
      <c r="Q3" s="13"/>
      <c r="R3" s="65"/>
      <c r="S3" s="63"/>
      <c r="T3" s="63"/>
      <c r="U3" s="63"/>
      <c r="V3" s="63"/>
      <c r="W3" s="63"/>
      <c r="X3" s="44"/>
    </row>
    <row r="4" spans="2:24" s="3" customFormat="1" ht="71.25" customHeight="1">
      <c r="B4" s="43"/>
      <c r="C4" s="5"/>
      <c r="D4" s="13"/>
      <c r="E4" s="13"/>
      <c r="F4" s="13"/>
      <c r="G4" s="18"/>
      <c r="H4" s="13"/>
      <c r="I4" s="19"/>
      <c r="J4" s="13"/>
      <c r="K4" s="20"/>
      <c r="L4" s="14"/>
      <c r="M4" s="14"/>
      <c r="N4" s="14"/>
      <c r="O4" s="14"/>
      <c r="P4" s="13"/>
      <c r="Q4" s="13"/>
      <c r="R4" s="61"/>
      <c r="S4" s="60"/>
      <c r="T4" s="60"/>
      <c r="U4" s="60"/>
      <c r="V4" s="60"/>
      <c r="W4" s="60"/>
      <c r="X4" s="44"/>
    </row>
    <row r="5" spans="2:24" s="6" customFormat="1" ht="12.75" customHeight="1">
      <c r="B5" s="45">
        <v>48</v>
      </c>
      <c r="C5" s="7" t="s">
        <v>76</v>
      </c>
      <c r="D5" s="21"/>
      <c r="E5" s="22"/>
      <c r="F5" s="23">
        <f>SUM(F6:F53)</f>
        <v>197671.30000000005</v>
      </c>
      <c r="G5" s="23">
        <f aca="true" t="shared" si="0" ref="G5:Q5">SUM(G6:G53)</f>
        <v>183842.49999999997</v>
      </c>
      <c r="H5" s="23">
        <f t="shared" si="0"/>
        <v>13828.800000000001</v>
      </c>
      <c r="I5" s="23">
        <f t="shared" si="0"/>
        <v>47403.299999999996</v>
      </c>
      <c r="J5" s="23">
        <f t="shared" si="0"/>
        <v>21798.299999999996</v>
      </c>
      <c r="K5" s="23">
        <f t="shared" si="0"/>
        <v>185505.19999999998</v>
      </c>
      <c r="L5" s="23">
        <f t="shared" si="0"/>
        <v>120818.19999999998</v>
      </c>
      <c r="M5" s="23">
        <f>SUM(M6:M53)</f>
        <v>0</v>
      </c>
      <c r="N5" s="23">
        <f>SUM(N6:N53)</f>
        <v>8834.4</v>
      </c>
      <c r="O5" s="23">
        <f>SUM(O6:O53)</f>
        <v>54189.8</v>
      </c>
      <c r="P5" s="23">
        <f t="shared" si="0"/>
        <v>3812</v>
      </c>
      <c r="Q5" s="23">
        <f t="shared" si="0"/>
        <v>200</v>
      </c>
      <c r="R5" s="22"/>
      <c r="S5" s="8"/>
      <c r="T5" s="8"/>
      <c r="U5" s="8"/>
      <c r="V5" s="8"/>
      <c r="W5" s="8"/>
      <c r="X5" s="46"/>
    </row>
    <row r="6" spans="2:24" s="6" customFormat="1" ht="12.75" customHeight="1" outlineLevel="1">
      <c r="B6" s="47">
        <v>1</v>
      </c>
      <c r="C6" s="9" t="s">
        <v>36</v>
      </c>
      <c r="D6" s="24">
        <v>3</v>
      </c>
      <c r="E6" s="24">
        <v>1962</v>
      </c>
      <c r="F6" s="2">
        <f>G6+H6</f>
        <v>972.2</v>
      </c>
      <c r="G6" s="1">
        <v>972.2</v>
      </c>
      <c r="H6" s="2">
        <v>0</v>
      </c>
      <c r="I6" s="25">
        <v>455.8</v>
      </c>
      <c r="J6" s="25">
        <v>77</v>
      </c>
      <c r="K6" s="26">
        <v>1062.5</v>
      </c>
      <c r="L6" s="27">
        <f>G6</f>
        <v>972.2</v>
      </c>
      <c r="M6" s="28"/>
      <c r="N6" s="28"/>
      <c r="O6" s="28"/>
      <c r="P6" s="29">
        <v>24</v>
      </c>
      <c r="Q6" s="29">
        <v>2</v>
      </c>
      <c r="R6" s="30"/>
      <c r="S6" s="9" t="s">
        <v>21</v>
      </c>
      <c r="T6" s="9" t="s">
        <v>26</v>
      </c>
      <c r="U6" s="9" t="s">
        <v>26</v>
      </c>
      <c r="V6" s="9" t="s">
        <v>23</v>
      </c>
      <c r="W6" s="9" t="s">
        <v>23</v>
      </c>
      <c r="X6" s="48" t="s">
        <v>27</v>
      </c>
    </row>
    <row r="7" spans="2:24" s="6" customFormat="1" ht="12.75" customHeight="1" outlineLevel="1">
      <c r="B7" s="47">
        <v>2</v>
      </c>
      <c r="C7" s="9" t="s">
        <v>37</v>
      </c>
      <c r="D7" s="24">
        <v>3</v>
      </c>
      <c r="E7" s="24">
        <v>1959</v>
      </c>
      <c r="F7" s="2">
        <f aca="true" t="shared" si="1" ref="F7:F53">G7+H7</f>
        <v>1175.2</v>
      </c>
      <c r="G7" s="1">
        <v>1175.2</v>
      </c>
      <c r="H7" s="2">
        <v>0</v>
      </c>
      <c r="I7" s="25">
        <v>567.5999999999999</v>
      </c>
      <c r="J7" s="25">
        <v>168.4</v>
      </c>
      <c r="K7" s="26">
        <v>1175.2</v>
      </c>
      <c r="L7" s="27">
        <f aca="true" t="shared" si="2" ref="L7:L33">G7</f>
        <v>1175.2</v>
      </c>
      <c r="M7" s="26"/>
      <c r="N7" s="28"/>
      <c r="O7" s="28"/>
      <c r="P7" s="29">
        <v>18</v>
      </c>
      <c r="Q7" s="29">
        <v>3</v>
      </c>
      <c r="R7" s="30"/>
      <c r="S7" s="9" t="s">
        <v>21</v>
      </c>
      <c r="T7" s="9" t="s">
        <v>26</v>
      </c>
      <c r="U7" s="9" t="s">
        <v>26</v>
      </c>
      <c r="V7" s="9" t="s">
        <v>23</v>
      </c>
      <c r="W7" s="9" t="s">
        <v>23</v>
      </c>
      <c r="X7" s="48" t="s">
        <v>27</v>
      </c>
    </row>
    <row r="8" spans="2:24" s="6" customFormat="1" ht="12.75" customHeight="1" outlineLevel="1">
      <c r="B8" s="47">
        <v>3</v>
      </c>
      <c r="C8" s="9" t="s">
        <v>38</v>
      </c>
      <c r="D8" s="24">
        <v>3</v>
      </c>
      <c r="E8" s="24">
        <v>1961</v>
      </c>
      <c r="F8" s="2">
        <f t="shared" si="1"/>
        <v>1659.6</v>
      </c>
      <c r="G8" s="1">
        <v>1359.7</v>
      </c>
      <c r="H8" s="2">
        <v>299.9</v>
      </c>
      <c r="I8" s="25">
        <v>551.1</v>
      </c>
      <c r="J8" s="25">
        <v>147.39999999999998</v>
      </c>
      <c r="K8" s="26">
        <v>1359.7</v>
      </c>
      <c r="L8" s="27">
        <f t="shared" si="2"/>
        <v>1359.7</v>
      </c>
      <c r="M8" s="28"/>
      <c r="N8" s="28"/>
      <c r="O8" s="28"/>
      <c r="P8" s="29">
        <v>32</v>
      </c>
      <c r="Q8" s="29">
        <v>3</v>
      </c>
      <c r="R8" s="30"/>
      <c r="S8" s="9" t="s">
        <v>21</v>
      </c>
      <c r="T8" s="9" t="s">
        <v>26</v>
      </c>
      <c r="U8" s="9" t="s">
        <v>26</v>
      </c>
      <c r="V8" s="9" t="s">
        <v>23</v>
      </c>
      <c r="W8" s="9" t="s">
        <v>23</v>
      </c>
      <c r="X8" s="48" t="s">
        <v>27</v>
      </c>
    </row>
    <row r="9" spans="2:24" s="6" customFormat="1" ht="12.75" customHeight="1" outlineLevel="1">
      <c r="B9" s="47">
        <v>4</v>
      </c>
      <c r="C9" s="9" t="s">
        <v>49</v>
      </c>
      <c r="D9" s="24">
        <v>5</v>
      </c>
      <c r="E9" s="24">
        <v>1977</v>
      </c>
      <c r="F9" s="2">
        <f t="shared" si="1"/>
        <v>3380.7999999999997</v>
      </c>
      <c r="G9" s="1">
        <v>3116.6</v>
      </c>
      <c r="H9" s="2">
        <v>264.2</v>
      </c>
      <c r="I9" s="25">
        <v>280.4</v>
      </c>
      <c r="J9" s="25">
        <v>268</v>
      </c>
      <c r="K9" s="26">
        <v>3697.9</v>
      </c>
      <c r="L9" s="27">
        <f t="shared" si="2"/>
        <v>3116.6</v>
      </c>
      <c r="M9" s="28"/>
      <c r="N9" s="28"/>
      <c r="O9" s="28"/>
      <c r="P9" s="29">
        <v>65</v>
      </c>
      <c r="Q9" s="29">
        <v>4</v>
      </c>
      <c r="R9" s="30" t="s">
        <v>25</v>
      </c>
      <c r="S9" s="9" t="s">
        <v>21</v>
      </c>
      <c r="T9" s="9" t="s">
        <v>26</v>
      </c>
      <c r="U9" s="9" t="s">
        <v>26</v>
      </c>
      <c r="V9" s="9" t="s">
        <v>23</v>
      </c>
      <c r="W9" s="9" t="s">
        <v>23</v>
      </c>
      <c r="X9" s="48" t="s">
        <v>27</v>
      </c>
    </row>
    <row r="10" spans="2:24" s="6" customFormat="1" ht="12.75" customHeight="1" outlineLevel="1">
      <c r="B10" s="47">
        <v>5</v>
      </c>
      <c r="C10" s="9" t="s">
        <v>50</v>
      </c>
      <c r="D10" s="24">
        <v>5</v>
      </c>
      <c r="E10" s="24">
        <v>1961</v>
      </c>
      <c r="F10" s="2">
        <f t="shared" si="1"/>
        <v>1630.1</v>
      </c>
      <c r="G10" s="1">
        <v>1630.1</v>
      </c>
      <c r="H10" s="2">
        <v>0</v>
      </c>
      <c r="I10" s="25">
        <v>483.6</v>
      </c>
      <c r="J10" s="25">
        <v>121.60000000000001</v>
      </c>
      <c r="K10" s="26">
        <v>1630.1</v>
      </c>
      <c r="L10" s="27">
        <f t="shared" si="2"/>
        <v>1630.1</v>
      </c>
      <c r="M10" s="28"/>
      <c r="N10" s="28"/>
      <c r="O10" s="28"/>
      <c r="P10" s="29">
        <v>40</v>
      </c>
      <c r="Q10" s="29">
        <v>2</v>
      </c>
      <c r="R10" s="30" t="s">
        <v>20</v>
      </c>
      <c r="S10" s="9" t="s">
        <v>21</v>
      </c>
      <c r="T10" s="9" t="s">
        <v>22</v>
      </c>
      <c r="U10" s="9" t="s">
        <v>22</v>
      </c>
      <c r="V10" s="9" t="s">
        <v>23</v>
      </c>
      <c r="W10" s="9"/>
      <c r="X10" s="48" t="s">
        <v>27</v>
      </c>
    </row>
    <row r="11" spans="2:24" s="6" customFormat="1" ht="12.75" customHeight="1" outlineLevel="1">
      <c r="B11" s="47">
        <v>6</v>
      </c>
      <c r="C11" s="9" t="s">
        <v>51</v>
      </c>
      <c r="D11" s="24">
        <v>5</v>
      </c>
      <c r="E11" s="24">
        <v>1958</v>
      </c>
      <c r="F11" s="2">
        <f t="shared" si="1"/>
        <v>4021.5</v>
      </c>
      <c r="G11" s="1">
        <v>4021.5</v>
      </c>
      <c r="H11" s="2">
        <v>0</v>
      </c>
      <c r="I11" s="25">
        <v>1368.8</v>
      </c>
      <c r="J11" s="25">
        <v>482.7</v>
      </c>
      <c r="K11" s="26">
        <v>4021.7</v>
      </c>
      <c r="L11" s="27">
        <f t="shared" si="2"/>
        <v>4021.5</v>
      </c>
      <c r="M11" s="28"/>
      <c r="N11" s="28"/>
      <c r="O11" s="28"/>
      <c r="P11" s="29">
        <v>60</v>
      </c>
      <c r="Q11" s="29">
        <v>3</v>
      </c>
      <c r="R11" s="30" t="s">
        <v>20</v>
      </c>
      <c r="S11" s="9" t="s">
        <v>21</v>
      </c>
      <c r="T11" s="9" t="s">
        <v>22</v>
      </c>
      <c r="U11" s="9" t="s">
        <v>22</v>
      </c>
      <c r="V11" s="9" t="s">
        <v>23</v>
      </c>
      <c r="W11" s="9" t="s">
        <v>23</v>
      </c>
      <c r="X11" s="48" t="s">
        <v>27</v>
      </c>
    </row>
    <row r="12" spans="2:24" s="6" customFormat="1" ht="12.75" customHeight="1" outlineLevel="1">
      <c r="B12" s="47">
        <v>7</v>
      </c>
      <c r="C12" s="9" t="s">
        <v>41</v>
      </c>
      <c r="D12" s="24">
        <v>4</v>
      </c>
      <c r="E12" s="24">
        <v>1961</v>
      </c>
      <c r="F12" s="2">
        <f t="shared" si="1"/>
        <v>1309.1</v>
      </c>
      <c r="G12" s="1">
        <v>1309.1</v>
      </c>
      <c r="H12" s="2">
        <v>0</v>
      </c>
      <c r="I12" s="25">
        <v>467.09999999999997</v>
      </c>
      <c r="J12" s="25">
        <v>100.2</v>
      </c>
      <c r="K12" s="26">
        <v>1309.3</v>
      </c>
      <c r="L12" s="27">
        <f t="shared" si="2"/>
        <v>1309.1</v>
      </c>
      <c r="M12" s="28"/>
      <c r="N12" s="28"/>
      <c r="O12" s="28"/>
      <c r="P12" s="29">
        <v>32</v>
      </c>
      <c r="Q12" s="29">
        <v>2</v>
      </c>
      <c r="R12" s="30" t="s">
        <v>20</v>
      </c>
      <c r="S12" s="9" t="s">
        <v>21</v>
      </c>
      <c r="T12" s="9" t="s">
        <v>22</v>
      </c>
      <c r="U12" s="9" t="s">
        <v>22</v>
      </c>
      <c r="V12" s="9" t="s">
        <v>23</v>
      </c>
      <c r="W12" s="9" t="s">
        <v>23</v>
      </c>
      <c r="X12" s="48" t="s">
        <v>27</v>
      </c>
    </row>
    <row r="13" spans="2:24" s="6" customFormat="1" ht="12.75" customHeight="1" outlineLevel="1">
      <c r="B13" s="47">
        <v>8</v>
      </c>
      <c r="C13" s="9" t="s">
        <v>42</v>
      </c>
      <c r="D13" s="24">
        <v>4</v>
      </c>
      <c r="E13" s="24">
        <v>1961</v>
      </c>
      <c r="F13" s="2">
        <f t="shared" si="1"/>
        <v>1280.8999999999999</v>
      </c>
      <c r="G13" s="1">
        <v>1117.8</v>
      </c>
      <c r="H13" s="2">
        <v>163.1</v>
      </c>
      <c r="I13" s="25">
        <v>454.2</v>
      </c>
      <c r="J13" s="25">
        <v>98</v>
      </c>
      <c r="K13" s="26">
        <v>1119.3</v>
      </c>
      <c r="L13" s="27">
        <f t="shared" si="2"/>
        <v>1117.8</v>
      </c>
      <c r="M13" s="28"/>
      <c r="N13" s="28"/>
      <c r="O13" s="28"/>
      <c r="P13" s="29">
        <v>28</v>
      </c>
      <c r="Q13" s="29">
        <v>2</v>
      </c>
      <c r="R13" s="30"/>
      <c r="S13" s="9" t="s">
        <v>21</v>
      </c>
      <c r="T13" s="9" t="s">
        <v>22</v>
      </c>
      <c r="U13" s="9" t="s">
        <v>22</v>
      </c>
      <c r="V13" s="9" t="s">
        <v>23</v>
      </c>
      <c r="W13" s="9" t="s">
        <v>23</v>
      </c>
      <c r="X13" s="48" t="s">
        <v>27</v>
      </c>
    </row>
    <row r="14" spans="2:24" s="6" customFormat="1" ht="12.75" customHeight="1" outlineLevel="1">
      <c r="B14" s="47">
        <v>9</v>
      </c>
      <c r="C14" s="9" t="s">
        <v>52</v>
      </c>
      <c r="D14" s="24">
        <v>5</v>
      </c>
      <c r="E14" s="24">
        <v>1958</v>
      </c>
      <c r="F14" s="2">
        <f t="shared" si="1"/>
        <v>5444</v>
      </c>
      <c r="G14" s="1">
        <v>4589.4</v>
      </c>
      <c r="H14" s="2">
        <v>854.6</v>
      </c>
      <c r="I14" s="25">
        <v>1220.3999999999999</v>
      </c>
      <c r="J14" s="25">
        <v>506.50000000000006</v>
      </c>
      <c r="K14" s="31">
        <v>4567</v>
      </c>
      <c r="L14" s="27">
        <f t="shared" si="2"/>
        <v>4589.4</v>
      </c>
      <c r="M14" s="28"/>
      <c r="N14" s="28"/>
      <c r="O14" s="28"/>
      <c r="P14" s="29">
        <v>67</v>
      </c>
      <c r="Q14" s="29">
        <v>4</v>
      </c>
      <c r="R14" s="30"/>
      <c r="S14" s="9" t="s">
        <v>21</v>
      </c>
      <c r="T14" s="9" t="s">
        <v>22</v>
      </c>
      <c r="U14" s="9" t="s">
        <v>22</v>
      </c>
      <c r="V14" s="9" t="s">
        <v>23</v>
      </c>
      <c r="W14" s="9" t="s">
        <v>23</v>
      </c>
      <c r="X14" s="48" t="s">
        <v>27</v>
      </c>
    </row>
    <row r="15" spans="2:24" s="6" customFormat="1" ht="12.75" customHeight="1" outlineLevel="1">
      <c r="B15" s="47">
        <v>10</v>
      </c>
      <c r="C15" s="9" t="s">
        <v>53</v>
      </c>
      <c r="D15" s="24">
        <v>5</v>
      </c>
      <c r="E15" s="24">
        <v>1959</v>
      </c>
      <c r="F15" s="2">
        <f t="shared" si="1"/>
        <v>4359.400000000001</v>
      </c>
      <c r="G15" s="1">
        <v>4171.1</v>
      </c>
      <c r="H15" s="2">
        <v>188.3</v>
      </c>
      <c r="I15" s="25">
        <v>1131.7</v>
      </c>
      <c r="J15" s="25">
        <v>386</v>
      </c>
      <c r="K15" s="26">
        <v>4168.4</v>
      </c>
      <c r="L15" s="27">
        <f t="shared" si="2"/>
        <v>4171.1</v>
      </c>
      <c r="M15" s="28"/>
      <c r="N15" s="28"/>
      <c r="O15" s="28"/>
      <c r="P15" s="29">
        <v>75</v>
      </c>
      <c r="Q15" s="29">
        <v>5</v>
      </c>
      <c r="R15" s="30" t="s">
        <v>20</v>
      </c>
      <c r="S15" s="9" t="s">
        <v>21</v>
      </c>
      <c r="T15" s="9" t="s">
        <v>22</v>
      </c>
      <c r="U15" s="9" t="s">
        <v>22</v>
      </c>
      <c r="V15" s="9" t="s">
        <v>23</v>
      </c>
      <c r="W15" s="9" t="s">
        <v>23</v>
      </c>
      <c r="X15" s="48" t="s">
        <v>27</v>
      </c>
    </row>
    <row r="16" spans="2:24" s="6" customFormat="1" ht="12.75" customHeight="1" outlineLevel="1">
      <c r="B16" s="47">
        <v>11</v>
      </c>
      <c r="C16" s="9" t="s">
        <v>43</v>
      </c>
      <c r="D16" s="24">
        <v>4</v>
      </c>
      <c r="E16" s="24">
        <v>1950</v>
      </c>
      <c r="F16" s="2">
        <f t="shared" si="1"/>
        <v>3466.6</v>
      </c>
      <c r="G16" s="1">
        <v>3466.6</v>
      </c>
      <c r="H16" s="2">
        <v>0</v>
      </c>
      <c r="I16" s="25">
        <v>462.9</v>
      </c>
      <c r="J16" s="25">
        <v>462.9</v>
      </c>
      <c r="K16" s="26">
        <v>3409.7</v>
      </c>
      <c r="L16" s="27">
        <f t="shared" si="2"/>
        <v>3466.6</v>
      </c>
      <c r="M16" s="28"/>
      <c r="N16" s="28"/>
      <c r="O16" s="28"/>
      <c r="P16" s="29">
        <v>64</v>
      </c>
      <c r="Q16" s="29">
        <v>7</v>
      </c>
      <c r="R16" s="30" t="s">
        <v>20</v>
      </c>
      <c r="S16" s="9" t="s">
        <v>21</v>
      </c>
      <c r="T16" s="9" t="s">
        <v>22</v>
      </c>
      <c r="U16" s="9" t="s">
        <v>22</v>
      </c>
      <c r="V16" s="9" t="s">
        <v>23</v>
      </c>
      <c r="W16" s="9" t="s">
        <v>23</v>
      </c>
      <c r="X16" s="48" t="s">
        <v>27</v>
      </c>
    </row>
    <row r="17" spans="2:24" s="6" customFormat="1" ht="12.75" customHeight="1" outlineLevel="1">
      <c r="B17" s="47">
        <v>12</v>
      </c>
      <c r="C17" s="9" t="s">
        <v>54</v>
      </c>
      <c r="D17" s="24">
        <v>5</v>
      </c>
      <c r="E17" s="24">
        <v>1975</v>
      </c>
      <c r="F17" s="2">
        <f t="shared" si="1"/>
        <v>6453.2</v>
      </c>
      <c r="G17" s="1">
        <v>5945.2</v>
      </c>
      <c r="H17" s="2">
        <v>508</v>
      </c>
      <c r="I17" s="25">
        <v>1825.8</v>
      </c>
      <c r="J17" s="25">
        <v>528.1</v>
      </c>
      <c r="K17" s="31">
        <v>5942</v>
      </c>
      <c r="L17" s="27">
        <f t="shared" si="2"/>
        <v>5945.2</v>
      </c>
      <c r="M17" s="28"/>
      <c r="N17" s="28"/>
      <c r="O17" s="28"/>
      <c r="P17" s="29">
        <v>126</v>
      </c>
      <c r="Q17" s="29">
        <v>8</v>
      </c>
      <c r="R17" s="30" t="s">
        <v>20</v>
      </c>
      <c r="S17" s="9" t="s">
        <v>21</v>
      </c>
      <c r="T17" s="9" t="s">
        <v>22</v>
      </c>
      <c r="U17" s="9" t="s">
        <v>22</v>
      </c>
      <c r="V17" s="9" t="s">
        <v>23</v>
      </c>
      <c r="W17" s="9" t="s">
        <v>23</v>
      </c>
      <c r="X17" s="48" t="s">
        <v>27</v>
      </c>
    </row>
    <row r="18" spans="2:24" s="6" customFormat="1" ht="12.75" customHeight="1" outlineLevel="1">
      <c r="B18" s="47">
        <v>13</v>
      </c>
      <c r="C18" s="9" t="s">
        <v>39</v>
      </c>
      <c r="D18" s="24">
        <v>3</v>
      </c>
      <c r="E18" s="24">
        <v>1952</v>
      </c>
      <c r="F18" s="2">
        <f t="shared" si="1"/>
        <v>3422.1000000000004</v>
      </c>
      <c r="G18" s="1">
        <v>2474.9</v>
      </c>
      <c r="H18" s="2">
        <v>947.2</v>
      </c>
      <c r="I18" s="25">
        <v>801.1</v>
      </c>
      <c r="J18" s="25">
        <v>290.9</v>
      </c>
      <c r="K18" s="26">
        <v>2547.9</v>
      </c>
      <c r="L18" s="27">
        <f t="shared" si="2"/>
        <v>2474.9</v>
      </c>
      <c r="M18" s="28"/>
      <c r="N18" s="28"/>
      <c r="O18" s="28"/>
      <c r="P18" s="29">
        <v>39</v>
      </c>
      <c r="Q18" s="29">
        <v>5</v>
      </c>
      <c r="R18" s="30" t="s">
        <v>20</v>
      </c>
      <c r="S18" s="9" t="s">
        <v>21</v>
      </c>
      <c r="T18" s="9" t="s">
        <v>22</v>
      </c>
      <c r="U18" s="9" t="s">
        <v>22</v>
      </c>
      <c r="V18" s="9" t="s">
        <v>23</v>
      </c>
      <c r="W18" s="9" t="s">
        <v>23</v>
      </c>
      <c r="X18" s="48" t="s">
        <v>27</v>
      </c>
    </row>
    <row r="19" spans="2:24" s="6" customFormat="1" ht="12.75" customHeight="1" outlineLevel="1">
      <c r="B19" s="47">
        <v>14</v>
      </c>
      <c r="C19" s="9" t="s">
        <v>55</v>
      </c>
      <c r="D19" s="24">
        <v>5</v>
      </c>
      <c r="E19" s="24">
        <v>1962</v>
      </c>
      <c r="F19" s="2">
        <f t="shared" si="1"/>
        <v>3354.9</v>
      </c>
      <c r="G19" s="1">
        <v>2555.4</v>
      </c>
      <c r="H19" s="2">
        <v>799.5</v>
      </c>
      <c r="I19" s="25">
        <v>788.6</v>
      </c>
      <c r="J19" s="25">
        <v>243.6</v>
      </c>
      <c r="K19" s="26">
        <v>2556.5</v>
      </c>
      <c r="L19" s="27">
        <f t="shared" si="2"/>
        <v>2555.4</v>
      </c>
      <c r="M19" s="28"/>
      <c r="N19" s="28"/>
      <c r="O19" s="28"/>
      <c r="P19" s="29">
        <v>64</v>
      </c>
      <c r="Q19" s="29">
        <v>4</v>
      </c>
      <c r="R19" s="30"/>
      <c r="S19" s="9" t="s">
        <v>21</v>
      </c>
      <c r="T19" s="9" t="s">
        <v>22</v>
      </c>
      <c r="U19" s="9" t="s">
        <v>22</v>
      </c>
      <c r="V19" s="9" t="s">
        <v>23</v>
      </c>
      <c r="W19" s="9" t="s">
        <v>23</v>
      </c>
      <c r="X19" s="48" t="s">
        <v>27</v>
      </c>
    </row>
    <row r="20" spans="2:24" s="6" customFormat="1" ht="12.75" customHeight="1" outlineLevel="1">
      <c r="B20" s="47">
        <v>15</v>
      </c>
      <c r="C20" s="9" t="s">
        <v>56</v>
      </c>
      <c r="D20" s="24">
        <v>5</v>
      </c>
      <c r="E20" s="24">
        <v>1961</v>
      </c>
      <c r="F20" s="2">
        <f t="shared" si="1"/>
        <v>1574.9</v>
      </c>
      <c r="G20" s="1">
        <v>1574.9</v>
      </c>
      <c r="H20" s="2">
        <v>0</v>
      </c>
      <c r="I20" s="25">
        <v>393.40000000000003</v>
      </c>
      <c r="J20" s="25">
        <v>121.60000000000001</v>
      </c>
      <c r="K20" s="26">
        <v>1574.8</v>
      </c>
      <c r="L20" s="27">
        <f t="shared" si="2"/>
        <v>1574.9</v>
      </c>
      <c r="M20" s="28"/>
      <c r="N20" s="28"/>
      <c r="O20" s="28"/>
      <c r="P20" s="29">
        <v>40</v>
      </c>
      <c r="Q20" s="29">
        <v>2</v>
      </c>
      <c r="R20" s="30" t="s">
        <v>25</v>
      </c>
      <c r="S20" s="9" t="s">
        <v>21</v>
      </c>
      <c r="T20" s="9" t="s">
        <v>22</v>
      </c>
      <c r="U20" s="9" t="s">
        <v>22</v>
      </c>
      <c r="V20" s="9" t="s">
        <v>23</v>
      </c>
      <c r="W20" s="9" t="s">
        <v>23</v>
      </c>
      <c r="X20" s="48" t="s">
        <v>27</v>
      </c>
    </row>
    <row r="21" spans="2:24" s="6" customFormat="1" ht="12.75" customHeight="1" outlineLevel="1">
      <c r="B21" s="47">
        <v>16</v>
      </c>
      <c r="C21" s="9" t="s">
        <v>44</v>
      </c>
      <c r="D21" s="24">
        <v>4</v>
      </c>
      <c r="E21" s="24">
        <v>1961</v>
      </c>
      <c r="F21" s="2">
        <f t="shared" si="1"/>
        <v>2579.9</v>
      </c>
      <c r="G21" s="1">
        <v>2579.9</v>
      </c>
      <c r="H21" s="2">
        <v>0</v>
      </c>
      <c r="I21" s="25">
        <v>913.7</v>
      </c>
      <c r="J21" s="25">
        <v>195.3</v>
      </c>
      <c r="K21" s="26">
        <v>2579.5</v>
      </c>
      <c r="L21" s="27">
        <f t="shared" si="2"/>
        <v>2579.9</v>
      </c>
      <c r="M21" s="28"/>
      <c r="N21" s="28"/>
      <c r="O21" s="28"/>
      <c r="P21" s="29">
        <v>63</v>
      </c>
      <c r="Q21" s="29">
        <v>4</v>
      </c>
      <c r="R21" s="30"/>
      <c r="S21" s="9" t="s">
        <v>21</v>
      </c>
      <c r="T21" s="9" t="s">
        <v>22</v>
      </c>
      <c r="U21" s="9" t="s">
        <v>22</v>
      </c>
      <c r="V21" s="9" t="s">
        <v>23</v>
      </c>
      <c r="W21" s="9" t="s">
        <v>23</v>
      </c>
      <c r="X21" s="48" t="s">
        <v>27</v>
      </c>
    </row>
    <row r="22" spans="2:24" s="6" customFormat="1" ht="12.75" customHeight="1" outlineLevel="1">
      <c r="B22" s="47">
        <v>17</v>
      </c>
      <c r="C22" s="9" t="s">
        <v>57</v>
      </c>
      <c r="D22" s="24">
        <v>5</v>
      </c>
      <c r="E22" s="24">
        <v>1961</v>
      </c>
      <c r="F22" s="2">
        <f t="shared" si="1"/>
        <v>5696.3</v>
      </c>
      <c r="G22" s="1">
        <v>5696.3</v>
      </c>
      <c r="H22" s="2">
        <v>0</v>
      </c>
      <c r="I22" s="25">
        <v>1715.8</v>
      </c>
      <c r="J22" s="25">
        <v>427.1</v>
      </c>
      <c r="K22" s="26">
        <v>5692.4</v>
      </c>
      <c r="L22" s="27">
        <f t="shared" si="2"/>
        <v>5696.3</v>
      </c>
      <c r="M22" s="28"/>
      <c r="N22" s="28"/>
      <c r="O22" s="28"/>
      <c r="P22" s="29">
        <v>140</v>
      </c>
      <c r="Q22" s="29">
        <v>7</v>
      </c>
      <c r="R22" s="30"/>
      <c r="S22" s="9" t="s">
        <v>21</v>
      </c>
      <c r="T22" s="9" t="s">
        <v>22</v>
      </c>
      <c r="U22" s="9" t="s">
        <v>22</v>
      </c>
      <c r="V22" s="9" t="s">
        <v>23</v>
      </c>
      <c r="W22" s="9" t="s">
        <v>23</v>
      </c>
      <c r="X22" s="48" t="s">
        <v>27</v>
      </c>
    </row>
    <row r="23" spans="2:24" s="6" customFormat="1" ht="12.75" customHeight="1" outlineLevel="1">
      <c r="B23" s="47">
        <v>18</v>
      </c>
      <c r="C23" s="9" t="s">
        <v>45</v>
      </c>
      <c r="D23" s="24">
        <v>4</v>
      </c>
      <c r="E23" s="24">
        <v>1961</v>
      </c>
      <c r="F23" s="2">
        <f t="shared" si="1"/>
        <v>1293.9</v>
      </c>
      <c r="G23" s="1">
        <v>1293.9</v>
      </c>
      <c r="H23" s="2">
        <v>0</v>
      </c>
      <c r="I23" s="25">
        <v>458.99999999999994</v>
      </c>
      <c r="J23" s="25">
        <v>96.6</v>
      </c>
      <c r="K23" s="26">
        <v>1293.9</v>
      </c>
      <c r="L23" s="27">
        <f t="shared" si="2"/>
        <v>1293.9</v>
      </c>
      <c r="M23" s="28"/>
      <c r="N23" s="28"/>
      <c r="O23" s="28"/>
      <c r="P23" s="29">
        <v>32</v>
      </c>
      <c r="Q23" s="29">
        <v>2</v>
      </c>
      <c r="R23" s="30" t="s">
        <v>25</v>
      </c>
      <c r="S23" s="9" t="s">
        <v>21</v>
      </c>
      <c r="T23" s="9" t="s">
        <v>22</v>
      </c>
      <c r="U23" s="9" t="s">
        <v>22</v>
      </c>
      <c r="V23" s="9" t="s">
        <v>23</v>
      </c>
      <c r="W23" s="9" t="s">
        <v>23</v>
      </c>
      <c r="X23" s="48" t="s">
        <v>27</v>
      </c>
    </row>
    <row r="24" spans="2:24" s="6" customFormat="1" ht="12.75" customHeight="1" outlineLevel="1">
      <c r="B24" s="47">
        <v>19</v>
      </c>
      <c r="C24" s="9" t="s">
        <v>46</v>
      </c>
      <c r="D24" s="24">
        <v>4</v>
      </c>
      <c r="E24" s="24">
        <v>1961</v>
      </c>
      <c r="F24" s="2">
        <f t="shared" si="1"/>
        <v>2580.5</v>
      </c>
      <c r="G24" s="1">
        <v>2003.5</v>
      </c>
      <c r="H24" s="2">
        <v>577</v>
      </c>
      <c r="I24" s="25">
        <v>908</v>
      </c>
      <c r="J24" s="25">
        <v>193.8</v>
      </c>
      <c r="K24" s="26">
        <v>2003.4</v>
      </c>
      <c r="L24" s="27">
        <f t="shared" si="2"/>
        <v>2003.5</v>
      </c>
      <c r="M24" s="28"/>
      <c r="N24" s="28"/>
      <c r="O24" s="28"/>
      <c r="P24" s="29">
        <v>50</v>
      </c>
      <c r="Q24" s="29">
        <v>4</v>
      </c>
      <c r="R24" s="30" t="s">
        <v>20</v>
      </c>
      <c r="S24" s="9" t="s">
        <v>21</v>
      </c>
      <c r="T24" s="9" t="s">
        <v>22</v>
      </c>
      <c r="U24" s="9" t="s">
        <v>22</v>
      </c>
      <c r="V24" s="9" t="s">
        <v>23</v>
      </c>
      <c r="W24" s="9" t="s">
        <v>23</v>
      </c>
      <c r="X24" s="48" t="s">
        <v>27</v>
      </c>
    </row>
    <row r="25" spans="2:24" s="6" customFormat="1" ht="12.75" customHeight="1" outlineLevel="1">
      <c r="B25" s="47">
        <v>20</v>
      </c>
      <c r="C25" s="9" t="s">
        <v>47</v>
      </c>
      <c r="D25" s="24">
        <v>4</v>
      </c>
      <c r="E25" s="24">
        <v>1960</v>
      </c>
      <c r="F25" s="2">
        <f t="shared" si="1"/>
        <v>1281.9</v>
      </c>
      <c r="G25" s="1">
        <v>1281.9</v>
      </c>
      <c r="H25" s="2">
        <v>0</v>
      </c>
      <c r="I25" s="25">
        <v>451.20000000000005</v>
      </c>
      <c r="J25" s="25">
        <v>96.4</v>
      </c>
      <c r="K25" s="26">
        <v>1247.6</v>
      </c>
      <c r="L25" s="27">
        <f t="shared" si="2"/>
        <v>1281.9</v>
      </c>
      <c r="M25" s="28"/>
      <c r="N25" s="28"/>
      <c r="O25" s="28"/>
      <c r="P25" s="29">
        <v>32</v>
      </c>
      <c r="Q25" s="29">
        <v>2</v>
      </c>
      <c r="R25" s="30" t="s">
        <v>25</v>
      </c>
      <c r="S25" s="9" t="s">
        <v>21</v>
      </c>
      <c r="T25" s="9" t="s">
        <v>22</v>
      </c>
      <c r="U25" s="9" t="s">
        <v>22</v>
      </c>
      <c r="V25" s="9" t="s">
        <v>23</v>
      </c>
      <c r="W25" s="9" t="s">
        <v>23</v>
      </c>
      <c r="X25" s="48" t="s">
        <v>27</v>
      </c>
    </row>
    <row r="26" spans="2:24" s="6" customFormat="1" ht="12.75" customHeight="1" outlineLevel="1">
      <c r="B26" s="47">
        <v>21</v>
      </c>
      <c r="C26" s="9" t="s">
        <v>58</v>
      </c>
      <c r="D26" s="24">
        <v>5</v>
      </c>
      <c r="E26" s="24">
        <v>1974</v>
      </c>
      <c r="F26" s="2">
        <f t="shared" si="1"/>
        <v>4650.2</v>
      </c>
      <c r="G26" s="1">
        <v>4552.5</v>
      </c>
      <c r="H26" s="2">
        <v>97.7</v>
      </c>
      <c r="I26" s="25">
        <v>1425.4</v>
      </c>
      <c r="J26" s="25">
        <v>398.7</v>
      </c>
      <c r="K26" s="26">
        <v>4553.4</v>
      </c>
      <c r="L26" s="27">
        <f t="shared" si="2"/>
        <v>4552.5</v>
      </c>
      <c r="M26" s="28"/>
      <c r="N26" s="28"/>
      <c r="O26" s="28"/>
      <c r="P26" s="29">
        <v>98</v>
      </c>
      <c r="Q26" s="29">
        <v>6</v>
      </c>
      <c r="R26" s="30" t="s">
        <v>20</v>
      </c>
      <c r="S26" s="9" t="s">
        <v>21</v>
      </c>
      <c r="T26" s="9" t="s">
        <v>22</v>
      </c>
      <c r="U26" s="9" t="s">
        <v>22</v>
      </c>
      <c r="V26" s="9" t="s">
        <v>23</v>
      </c>
      <c r="W26" s="9" t="s">
        <v>23</v>
      </c>
      <c r="X26" s="48" t="s">
        <v>27</v>
      </c>
    </row>
    <row r="27" spans="2:24" s="6" customFormat="1" ht="12.75" customHeight="1" outlineLevel="1">
      <c r="B27" s="47">
        <v>22</v>
      </c>
      <c r="C27" s="9" t="s">
        <v>59</v>
      </c>
      <c r="D27" s="24">
        <v>5</v>
      </c>
      <c r="E27" s="24">
        <v>1973</v>
      </c>
      <c r="F27" s="2">
        <f t="shared" si="1"/>
        <v>3402.3</v>
      </c>
      <c r="G27" s="1">
        <v>3402.3</v>
      </c>
      <c r="H27" s="2">
        <v>0</v>
      </c>
      <c r="I27" s="25">
        <v>1039.3000000000002</v>
      </c>
      <c r="J27" s="25">
        <v>272.79999999999995</v>
      </c>
      <c r="K27" s="26">
        <v>3402.5</v>
      </c>
      <c r="L27" s="27">
        <f t="shared" si="2"/>
        <v>3402.3</v>
      </c>
      <c r="M27" s="28"/>
      <c r="N27" s="28"/>
      <c r="O27" s="28"/>
      <c r="P27" s="29">
        <v>70</v>
      </c>
      <c r="Q27" s="29">
        <v>4</v>
      </c>
      <c r="R27" s="30" t="s">
        <v>20</v>
      </c>
      <c r="S27" s="9" t="s">
        <v>21</v>
      </c>
      <c r="T27" s="9" t="s">
        <v>22</v>
      </c>
      <c r="U27" s="9" t="s">
        <v>22</v>
      </c>
      <c r="V27" s="9" t="s">
        <v>23</v>
      </c>
      <c r="W27" s="9" t="s">
        <v>23</v>
      </c>
      <c r="X27" s="48" t="s">
        <v>27</v>
      </c>
    </row>
    <row r="28" spans="2:24" s="6" customFormat="1" ht="12.75" customHeight="1" outlineLevel="1">
      <c r="B28" s="47">
        <v>23</v>
      </c>
      <c r="C28" s="9" t="s">
        <v>60</v>
      </c>
      <c r="D28" s="24">
        <v>5</v>
      </c>
      <c r="E28" s="24">
        <v>1973</v>
      </c>
      <c r="F28" s="2">
        <f t="shared" si="1"/>
        <v>3390.6</v>
      </c>
      <c r="G28" s="1">
        <v>3390.6</v>
      </c>
      <c r="H28" s="2">
        <v>0</v>
      </c>
      <c r="I28" s="25">
        <v>1035.7</v>
      </c>
      <c r="J28" s="25">
        <v>276.1</v>
      </c>
      <c r="K28" s="31">
        <v>3392</v>
      </c>
      <c r="L28" s="27">
        <f t="shared" si="2"/>
        <v>3390.6</v>
      </c>
      <c r="M28" s="28"/>
      <c r="N28" s="28"/>
      <c r="O28" s="28"/>
      <c r="P28" s="29">
        <v>70</v>
      </c>
      <c r="Q28" s="29">
        <v>4</v>
      </c>
      <c r="R28" s="30" t="s">
        <v>20</v>
      </c>
      <c r="S28" s="9" t="s">
        <v>21</v>
      </c>
      <c r="T28" s="9" t="s">
        <v>22</v>
      </c>
      <c r="U28" s="9" t="s">
        <v>22</v>
      </c>
      <c r="V28" s="9" t="s">
        <v>23</v>
      </c>
      <c r="W28" s="9" t="s">
        <v>23</v>
      </c>
      <c r="X28" s="48" t="s">
        <v>27</v>
      </c>
    </row>
    <row r="29" spans="2:24" s="6" customFormat="1" ht="12.75" customHeight="1" outlineLevel="1">
      <c r="B29" s="47">
        <v>24</v>
      </c>
      <c r="C29" s="9" t="s">
        <v>61</v>
      </c>
      <c r="D29" s="24">
        <v>5</v>
      </c>
      <c r="E29" s="24">
        <v>1974</v>
      </c>
      <c r="F29" s="2">
        <f t="shared" si="1"/>
        <v>6197.099999999999</v>
      </c>
      <c r="G29" s="1">
        <v>5970.9</v>
      </c>
      <c r="H29" s="2">
        <v>226.2</v>
      </c>
      <c r="I29" s="25">
        <v>1931.6</v>
      </c>
      <c r="J29" s="25">
        <v>524.5</v>
      </c>
      <c r="K29" s="26">
        <v>5898.8</v>
      </c>
      <c r="L29" s="27">
        <f t="shared" si="2"/>
        <v>5970.9</v>
      </c>
      <c r="M29" s="28"/>
      <c r="N29" s="28"/>
      <c r="O29" s="28"/>
      <c r="P29" s="29">
        <v>125</v>
      </c>
      <c r="Q29" s="29">
        <v>8</v>
      </c>
      <c r="R29" s="30" t="s">
        <v>20</v>
      </c>
      <c r="S29" s="9" t="s">
        <v>21</v>
      </c>
      <c r="T29" s="9" t="s">
        <v>22</v>
      </c>
      <c r="U29" s="9" t="s">
        <v>22</v>
      </c>
      <c r="V29" s="9" t="s">
        <v>23</v>
      </c>
      <c r="W29" s="9" t="s">
        <v>23</v>
      </c>
      <c r="X29" s="48" t="s">
        <v>27</v>
      </c>
    </row>
    <row r="30" spans="2:24" s="6" customFormat="1" ht="12.75" customHeight="1" outlineLevel="1">
      <c r="B30" s="47">
        <v>25</v>
      </c>
      <c r="C30" s="9" t="s">
        <v>48</v>
      </c>
      <c r="D30" s="24">
        <v>4</v>
      </c>
      <c r="E30" s="24">
        <v>1960</v>
      </c>
      <c r="F30" s="2">
        <f t="shared" si="1"/>
        <v>2594.2000000000003</v>
      </c>
      <c r="G30" s="1">
        <v>2095.4</v>
      </c>
      <c r="H30" s="2">
        <v>498.8</v>
      </c>
      <c r="I30" s="25">
        <v>924.2</v>
      </c>
      <c r="J30" s="25">
        <v>200</v>
      </c>
      <c r="K30" s="26">
        <v>2095.2</v>
      </c>
      <c r="L30" s="27">
        <f t="shared" si="2"/>
        <v>2095.4</v>
      </c>
      <c r="M30" s="28"/>
      <c r="N30" s="28"/>
      <c r="O30" s="28"/>
      <c r="P30" s="29">
        <v>51</v>
      </c>
      <c r="Q30" s="29">
        <v>4</v>
      </c>
      <c r="R30" s="30" t="s">
        <v>20</v>
      </c>
      <c r="S30" s="9" t="s">
        <v>21</v>
      </c>
      <c r="T30" s="9" t="s">
        <v>22</v>
      </c>
      <c r="U30" s="9" t="s">
        <v>22</v>
      </c>
      <c r="V30" s="9" t="s">
        <v>23</v>
      </c>
      <c r="W30" s="9" t="s">
        <v>23</v>
      </c>
      <c r="X30" s="48" t="s">
        <v>27</v>
      </c>
    </row>
    <row r="31" spans="2:24" s="6" customFormat="1" ht="12.75" customHeight="1" outlineLevel="1">
      <c r="B31" s="47">
        <v>26</v>
      </c>
      <c r="C31" s="9" t="s">
        <v>62</v>
      </c>
      <c r="D31" s="24">
        <v>5</v>
      </c>
      <c r="E31" s="24">
        <v>1976</v>
      </c>
      <c r="F31" s="2">
        <f t="shared" si="1"/>
        <v>4140.1</v>
      </c>
      <c r="G31" s="1">
        <v>2685.3</v>
      </c>
      <c r="H31" s="2">
        <v>1454.8</v>
      </c>
      <c r="I31" s="25">
        <v>265.7</v>
      </c>
      <c r="J31" s="25">
        <v>265.7</v>
      </c>
      <c r="K31" s="26">
        <v>2683.7</v>
      </c>
      <c r="L31" s="27">
        <f t="shared" si="2"/>
        <v>2685.3</v>
      </c>
      <c r="M31" s="28"/>
      <c r="N31" s="28"/>
      <c r="O31" s="28"/>
      <c r="P31" s="29">
        <v>56</v>
      </c>
      <c r="Q31" s="29">
        <v>4</v>
      </c>
      <c r="R31" s="30" t="s">
        <v>20</v>
      </c>
      <c r="S31" s="9" t="s">
        <v>21</v>
      </c>
      <c r="T31" s="9" t="s">
        <v>22</v>
      </c>
      <c r="U31" s="9" t="s">
        <v>22</v>
      </c>
      <c r="V31" s="9" t="s">
        <v>23</v>
      </c>
      <c r="W31" s="9" t="s">
        <v>23</v>
      </c>
      <c r="X31" s="48" t="s">
        <v>27</v>
      </c>
    </row>
    <row r="32" spans="2:24" s="6" customFormat="1" ht="12.75" customHeight="1" outlineLevel="1">
      <c r="B32" s="47">
        <v>27</v>
      </c>
      <c r="C32" s="9" t="s">
        <v>63</v>
      </c>
      <c r="D32" s="24">
        <v>5</v>
      </c>
      <c r="E32" s="24">
        <v>1963</v>
      </c>
      <c r="F32" s="2">
        <f t="shared" si="1"/>
        <v>3149</v>
      </c>
      <c r="G32" s="1">
        <v>3149</v>
      </c>
      <c r="H32" s="2">
        <v>0</v>
      </c>
      <c r="I32" s="25">
        <v>959.1</v>
      </c>
      <c r="J32" s="25">
        <v>241</v>
      </c>
      <c r="K32" s="26">
        <v>3147.1</v>
      </c>
      <c r="L32" s="27">
        <f t="shared" si="2"/>
        <v>3149</v>
      </c>
      <c r="M32" s="28"/>
      <c r="N32" s="28"/>
      <c r="O32" s="28"/>
      <c r="P32" s="29">
        <v>80</v>
      </c>
      <c r="Q32" s="29">
        <v>4</v>
      </c>
      <c r="R32" s="30" t="s">
        <v>20</v>
      </c>
      <c r="S32" s="9" t="s">
        <v>21</v>
      </c>
      <c r="T32" s="9" t="s">
        <v>22</v>
      </c>
      <c r="U32" s="9" t="s">
        <v>22</v>
      </c>
      <c r="V32" s="9" t="s">
        <v>23</v>
      </c>
      <c r="W32" s="9" t="s">
        <v>23</v>
      </c>
      <c r="X32" s="48" t="s">
        <v>27</v>
      </c>
    </row>
    <row r="33" spans="2:24" s="6" customFormat="1" ht="12.75" customHeight="1" outlineLevel="1">
      <c r="B33" s="47">
        <v>28</v>
      </c>
      <c r="C33" s="9" t="s">
        <v>64</v>
      </c>
      <c r="D33" s="24">
        <v>5</v>
      </c>
      <c r="E33" s="24">
        <v>1963</v>
      </c>
      <c r="F33" s="2">
        <f t="shared" si="1"/>
        <v>2509.1</v>
      </c>
      <c r="G33" s="1">
        <v>2509.1</v>
      </c>
      <c r="H33" s="2">
        <v>0</v>
      </c>
      <c r="I33" s="25">
        <v>752.5</v>
      </c>
      <c r="J33" s="25">
        <v>181.6</v>
      </c>
      <c r="K33" s="26">
        <v>2507.5</v>
      </c>
      <c r="L33" s="27">
        <f t="shared" si="2"/>
        <v>2509.1</v>
      </c>
      <c r="M33" s="28"/>
      <c r="N33" s="28"/>
      <c r="O33" s="28"/>
      <c r="P33" s="29">
        <v>60</v>
      </c>
      <c r="Q33" s="29">
        <v>3</v>
      </c>
      <c r="R33" s="30" t="s">
        <v>20</v>
      </c>
      <c r="S33" s="9" t="s">
        <v>21</v>
      </c>
      <c r="T33" s="9" t="s">
        <v>22</v>
      </c>
      <c r="U33" s="9" t="s">
        <v>22</v>
      </c>
      <c r="V33" s="9" t="s">
        <v>23</v>
      </c>
      <c r="W33" s="9" t="s">
        <v>23</v>
      </c>
      <c r="X33" s="48" t="s">
        <v>27</v>
      </c>
    </row>
    <row r="34" spans="2:24" s="6" customFormat="1" ht="12.75" customHeight="1" outlineLevel="1">
      <c r="B34" s="47">
        <v>29</v>
      </c>
      <c r="C34" s="9" t="s">
        <v>29</v>
      </c>
      <c r="D34" s="24">
        <v>9</v>
      </c>
      <c r="E34" s="24">
        <v>1980</v>
      </c>
      <c r="F34" s="2">
        <f t="shared" si="1"/>
        <v>3819.6</v>
      </c>
      <c r="G34" s="1">
        <v>3819.6</v>
      </c>
      <c r="H34" s="2">
        <v>0</v>
      </c>
      <c r="I34" s="25">
        <v>622.2</v>
      </c>
      <c r="J34" s="25">
        <v>606.2</v>
      </c>
      <c r="K34" s="26">
        <v>3810.6</v>
      </c>
      <c r="L34" s="28"/>
      <c r="M34" s="28"/>
      <c r="N34" s="26">
        <v>3819.5</v>
      </c>
      <c r="O34" s="28"/>
      <c r="P34" s="29">
        <v>72</v>
      </c>
      <c r="Q34" s="29">
        <v>2</v>
      </c>
      <c r="R34" s="30" t="s">
        <v>20</v>
      </c>
      <c r="S34" s="9" t="s">
        <v>21</v>
      </c>
      <c r="T34" s="9" t="s">
        <v>22</v>
      </c>
      <c r="U34" s="9" t="s">
        <v>22</v>
      </c>
      <c r="V34" s="9" t="s">
        <v>23</v>
      </c>
      <c r="W34" s="9" t="s">
        <v>23</v>
      </c>
      <c r="X34" s="48" t="s">
        <v>27</v>
      </c>
    </row>
    <row r="35" spans="2:24" s="6" customFormat="1" ht="12.75" customHeight="1" outlineLevel="1">
      <c r="B35" s="47">
        <v>30</v>
      </c>
      <c r="C35" s="9" t="s">
        <v>30</v>
      </c>
      <c r="D35" s="24">
        <v>9</v>
      </c>
      <c r="E35" s="24">
        <v>1975</v>
      </c>
      <c r="F35" s="2">
        <f t="shared" si="1"/>
        <v>11363.9</v>
      </c>
      <c r="G35" s="1">
        <v>11320</v>
      </c>
      <c r="H35" s="2">
        <v>43.9</v>
      </c>
      <c r="I35" s="25">
        <v>1874.3999999999999</v>
      </c>
      <c r="J35" s="25">
        <v>1830</v>
      </c>
      <c r="K35" s="26">
        <v>11259.9</v>
      </c>
      <c r="L35" s="28"/>
      <c r="M35" s="28"/>
      <c r="N35" s="28"/>
      <c r="O35" s="26">
        <f>G35</f>
        <v>11320</v>
      </c>
      <c r="P35" s="29">
        <v>216</v>
      </c>
      <c r="Q35" s="29">
        <v>6</v>
      </c>
      <c r="R35" s="30" t="s">
        <v>20</v>
      </c>
      <c r="S35" s="9" t="s">
        <v>21</v>
      </c>
      <c r="T35" s="9" t="s">
        <v>22</v>
      </c>
      <c r="U35" s="9" t="s">
        <v>22</v>
      </c>
      <c r="V35" s="9" t="s">
        <v>23</v>
      </c>
      <c r="W35" s="9" t="s">
        <v>23</v>
      </c>
      <c r="X35" s="48" t="s">
        <v>27</v>
      </c>
    </row>
    <row r="36" spans="2:24" s="6" customFormat="1" ht="12.75" customHeight="1" outlineLevel="1">
      <c r="B36" s="47">
        <v>31</v>
      </c>
      <c r="C36" s="9" t="s">
        <v>31</v>
      </c>
      <c r="D36" s="24">
        <v>9</v>
      </c>
      <c r="E36" s="24">
        <v>1974</v>
      </c>
      <c r="F36" s="2">
        <f t="shared" si="1"/>
        <v>7648</v>
      </c>
      <c r="G36" s="1">
        <v>7648</v>
      </c>
      <c r="H36" s="2">
        <v>0</v>
      </c>
      <c r="I36" s="25">
        <v>1240.9</v>
      </c>
      <c r="J36" s="25">
        <v>1210.5</v>
      </c>
      <c r="K36" s="26">
        <v>7648.2</v>
      </c>
      <c r="L36" s="28"/>
      <c r="M36" s="28"/>
      <c r="N36" s="28"/>
      <c r="O36" s="26">
        <f>G36</f>
        <v>7648</v>
      </c>
      <c r="P36" s="29">
        <v>144</v>
      </c>
      <c r="Q36" s="29">
        <v>4</v>
      </c>
      <c r="R36" s="30" t="s">
        <v>20</v>
      </c>
      <c r="S36" s="9" t="s">
        <v>21</v>
      </c>
      <c r="T36" s="9" t="s">
        <v>22</v>
      </c>
      <c r="U36" s="9" t="s">
        <v>22</v>
      </c>
      <c r="V36" s="9" t="s">
        <v>23</v>
      </c>
      <c r="W36" s="9" t="s">
        <v>23</v>
      </c>
      <c r="X36" s="48" t="s">
        <v>27</v>
      </c>
    </row>
    <row r="37" spans="2:24" s="6" customFormat="1" ht="12.75" customHeight="1" outlineLevel="1">
      <c r="B37" s="47">
        <v>32</v>
      </c>
      <c r="C37" s="9" t="s">
        <v>32</v>
      </c>
      <c r="D37" s="24">
        <v>9</v>
      </c>
      <c r="E37" s="24">
        <v>1974</v>
      </c>
      <c r="F37" s="2">
        <f t="shared" si="1"/>
        <v>7648</v>
      </c>
      <c r="G37" s="1">
        <v>7648</v>
      </c>
      <c r="H37" s="2">
        <v>0</v>
      </c>
      <c r="I37" s="25">
        <v>1238.6000000000001</v>
      </c>
      <c r="J37" s="25">
        <v>1208.2</v>
      </c>
      <c r="K37" s="26">
        <v>7648.2</v>
      </c>
      <c r="L37" s="28"/>
      <c r="M37" s="28"/>
      <c r="N37" s="28"/>
      <c r="O37" s="26">
        <f>G37</f>
        <v>7648</v>
      </c>
      <c r="P37" s="29">
        <v>144</v>
      </c>
      <c r="Q37" s="29">
        <v>4</v>
      </c>
      <c r="R37" s="30" t="s">
        <v>20</v>
      </c>
      <c r="S37" s="9" t="s">
        <v>21</v>
      </c>
      <c r="T37" s="9" t="s">
        <v>22</v>
      </c>
      <c r="U37" s="9" t="s">
        <v>22</v>
      </c>
      <c r="V37" s="9" t="s">
        <v>23</v>
      </c>
      <c r="W37" s="9" t="s">
        <v>23</v>
      </c>
      <c r="X37" s="48" t="s">
        <v>27</v>
      </c>
    </row>
    <row r="38" spans="2:24" s="6" customFormat="1" ht="12.75" customHeight="1" outlineLevel="1">
      <c r="B38" s="47">
        <v>33</v>
      </c>
      <c r="C38" s="9" t="s">
        <v>65</v>
      </c>
      <c r="D38" s="24">
        <v>5</v>
      </c>
      <c r="E38" s="24">
        <v>1974</v>
      </c>
      <c r="F38" s="2">
        <f t="shared" si="1"/>
        <v>4491</v>
      </c>
      <c r="G38" s="1">
        <v>4397.3</v>
      </c>
      <c r="H38" s="2">
        <v>93.7</v>
      </c>
      <c r="I38" s="25">
        <v>1253</v>
      </c>
      <c r="J38" s="25">
        <v>399.3</v>
      </c>
      <c r="K38" s="26">
        <v>4396.9</v>
      </c>
      <c r="L38" s="26">
        <f>G38</f>
        <v>4397.3</v>
      </c>
      <c r="M38" s="28"/>
      <c r="N38" s="28"/>
      <c r="O38" s="28"/>
      <c r="P38" s="29">
        <v>98</v>
      </c>
      <c r="Q38" s="29">
        <v>6</v>
      </c>
      <c r="R38" s="30" t="s">
        <v>20</v>
      </c>
      <c r="S38" s="9" t="s">
        <v>21</v>
      </c>
      <c r="T38" s="9" t="s">
        <v>22</v>
      </c>
      <c r="U38" s="9" t="s">
        <v>22</v>
      </c>
      <c r="V38" s="9" t="s">
        <v>23</v>
      </c>
      <c r="W38" s="9" t="s">
        <v>23</v>
      </c>
      <c r="X38" s="48" t="s">
        <v>27</v>
      </c>
    </row>
    <row r="39" spans="2:24" s="6" customFormat="1" ht="12.75" customHeight="1" outlineLevel="1">
      <c r="B39" s="47">
        <v>34</v>
      </c>
      <c r="C39" s="9" t="s">
        <v>66</v>
      </c>
      <c r="D39" s="24">
        <v>5</v>
      </c>
      <c r="E39" s="24">
        <v>1974</v>
      </c>
      <c r="F39" s="2">
        <f t="shared" si="1"/>
        <v>4476.9</v>
      </c>
      <c r="G39" s="1">
        <v>4476.9</v>
      </c>
      <c r="H39" s="2">
        <v>0</v>
      </c>
      <c r="I39" s="25">
        <v>1278.5</v>
      </c>
      <c r="J39" s="25">
        <v>374.3</v>
      </c>
      <c r="K39" s="26">
        <v>4476.9</v>
      </c>
      <c r="L39" s="26">
        <f>G39</f>
        <v>4476.9</v>
      </c>
      <c r="M39" s="28"/>
      <c r="N39" s="28"/>
      <c r="O39" s="28"/>
      <c r="P39" s="29">
        <v>98</v>
      </c>
      <c r="Q39" s="29">
        <v>6</v>
      </c>
      <c r="R39" s="30" t="s">
        <v>20</v>
      </c>
      <c r="S39" s="9" t="s">
        <v>21</v>
      </c>
      <c r="T39" s="9" t="s">
        <v>22</v>
      </c>
      <c r="U39" s="9" t="s">
        <v>22</v>
      </c>
      <c r="V39" s="9" t="s">
        <v>23</v>
      </c>
      <c r="W39" s="9" t="s">
        <v>23</v>
      </c>
      <c r="X39" s="48" t="s">
        <v>24</v>
      </c>
    </row>
    <row r="40" spans="2:24" s="6" customFormat="1" ht="12.75" customHeight="1" outlineLevel="1">
      <c r="B40" s="47">
        <v>35</v>
      </c>
      <c r="C40" s="9" t="s">
        <v>33</v>
      </c>
      <c r="D40" s="24">
        <v>10</v>
      </c>
      <c r="E40" s="24">
        <v>1988</v>
      </c>
      <c r="F40" s="2">
        <f t="shared" si="1"/>
        <v>8517.5</v>
      </c>
      <c r="G40" s="1">
        <v>8517.5</v>
      </c>
      <c r="H40" s="2">
        <v>0</v>
      </c>
      <c r="I40" s="25">
        <v>1368.4</v>
      </c>
      <c r="J40" s="25">
        <v>1330</v>
      </c>
      <c r="K40" s="26">
        <v>8519.8</v>
      </c>
      <c r="L40" s="28"/>
      <c r="M40" s="28"/>
      <c r="N40" s="28"/>
      <c r="O40" s="26">
        <f>G40</f>
        <v>8517.5</v>
      </c>
      <c r="P40" s="29">
        <v>160</v>
      </c>
      <c r="Q40" s="29">
        <v>4</v>
      </c>
      <c r="R40" s="30" t="s">
        <v>20</v>
      </c>
      <c r="S40" s="9" t="s">
        <v>21</v>
      </c>
      <c r="T40" s="9" t="s">
        <v>22</v>
      </c>
      <c r="U40" s="9" t="s">
        <v>22</v>
      </c>
      <c r="V40" s="9" t="s">
        <v>23</v>
      </c>
      <c r="W40" s="9" t="s">
        <v>23</v>
      </c>
      <c r="X40" s="48" t="s">
        <v>24</v>
      </c>
    </row>
    <row r="41" spans="2:24" s="6" customFormat="1" ht="12.75" customHeight="1" outlineLevel="1">
      <c r="B41" s="47">
        <v>36</v>
      </c>
      <c r="C41" s="9" t="s">
        <v>34</v>
      </c>
      <c r="D41" s="24">
        <v>10</v>
      </c>
      <c r="E41" s="24">
        <v>1988</v>
      </c>
      <c r="F41" s="2">
        <f t="shared" si="1"/>
        <v>6319.599999999999</v>
      </c>
      <c r="G41" s="1">
        <v>6288.9</v>
      </c>
      <c r="H41" s="2">
        <v>30.7</v>
      </c>
      <c r="I41" s="25">
        <v>1057</v>
      </c>
      <c r="J41" s="25">
        <v>1031.8</v>
      </c>
      <c r="K41" s="31">
        <v>6289</v>
      </c>
      <c r="L41" s="28"/>
      <c r="M41" s="28"/>
      <c r="N41" s="28"/>
      <c r="O41" s="26">
        <f>G41</f>
        <v>6288.9</v>
      </c>
      <c r="P41" s="29">
        <v>119</v>
      </c>
      <c r="Q41" s="29">
        <v>3</v>
      </c>
      <c r="R41" s="30" t="s">
        <v>20</v>
      </c>
      <c r="S41" s="9" t="s">
        <v>21</v>
      </c>
      <c r="T41" s="9" t="s">
        <v>22</v>
      </c>
      <c r="U41" s="9" t="s">
        <v>22</v>
      </c>
      <c r="V41" s="9" t="s">
        <v>23</v>
      </c>
      <c r="W41" s="9" t="s">
        <v>23</v>
      </c>
      <c r="X41" s="48" t="s">
        <v>24</v>
      </c>
    </row>
    <row r="42" spans="2:24" s="6" customFormat="1" ht="12.75" customHeight="1" outlineLevel="1">
      <c r="B42" s="47">
        <v>37</v>
      </c>
      <c r="C42" s="9" t="s">
        <v>35</v>
      </c>
      <c r="D42" s="24">
        <v>10</v>
      </c>
      <c r="E42" s="24">
        <v>1988</v>
      </c>
      <c r="F42" s="2">
        <f t="shared" si="1"/>
        <v>4274.8</v>
      </c>
      <c r="G42" s="1">
        <v>4274.8</v>
      </c>
      <c r="H42" s="2">
        <v>0</v>
      </c>
      <c r="I42" s="25">
        <v>670.0999999999999</v>
      </c>
      <c r="J42" s="25">
        <v>658.8</v>
      </c>
      <c r="K42" s="26">
        <v>4274.8</v>
      </c>
      <c r="L42" s="28"/>
      <c r="M42" s="28"/>
      <c r="N42" s="28"/>
      <c r="O42" s="26">
        <f>G42</f>
        <v>4274.8</v>
      </c>
      <c r="P42" s="29">
        <v>80</v>
      </c>
      <c r="Q42" s="29">
        <v>2</v>
      </c>
      <c r="R42" s="30" t="s">
        <v>20</v>
      </c>
      <c r="S42" s="9" t="s">
        <v>21</v>
      </c>
      <c r="T42" s="9" t="s">
        <v>22</v>
      </c>
      <c r="U42" s="9" t="s">
        <v>22</v>
      </c>
      <c r="V42" s="9" t="s">
        <v>23</v>
      </c>
      <c r="W42" s="9" t="s">
        <v>23</v>
      </c>
      <c r="X42" s="48" t="s">
        <v>24</v>
      </c>
    </row>
    <row r="43" spans="2:24" s="6" customFormat="1" ht="12.75" customHeight="1" outlineLevel="1">
      <c r="B43" s="47">
        <v>38</v>
      </c>
      <c r="C43" s="9" t="s">
        <v>67</v>
      </c>
      <c r="D43" s="24">
        <v>5</v>
      </c>
      <c r="E43" s="24">
        <v>1981</v>
      </c>
      <c r="F43" s="2">
        <f t="shared" si="1"/>
        <v>7179.5</v>
      </c>
      <c r="G43" s="32">
        <v>6465.9</v>
      </c>
      <c r="H43" s="33">
        <v>713.6</v>
      </c>
      <c r="I43" s="34">
        <v>2300.8</v>
      </c>
      <c r="J43" s="34">
        <v>708.8</v>
      </c>
      <c r="K43" s="26">
        <v>6473.5</v>
      </c>
      <c r="L43" s="26">
        <f>G43</f>
        <v>6465.9</v>
      </c>
      <c r="M43" s="28"/>
      <c r="N43" s="28"/>
      <c r="O43" s="28"/>
      <c r="P43" s="29">
        <v>126</v>
      </c>
      <c r="Q43" s="29">
        <v>10</v>
      </c>
      <c r="R43" s="30"/>
      <c r="S43" s="9" t="s">
        <v>21</v>
      </c>
      <c r="T43" s="9" t="s">
        <v>22</v>
      </c>
      <c r="U43" s="9" t="s">
        <v>22</v>
      </c>
      <c r="V43" s="9" t="s">
        <v>23</v>
      </c>
      <c r="W43" s="9" t="s">
        <v>23</v>
      </c>
      <c r="X43" s="48" t="s">
        <v>24</v>
      </c>
    </row>
    <row r="44" spans="2:24" s="6" customFormat="1" ht="12.75" customHeight="1" outlineLevel="1">
      <c r="B44" s="47">
        <v>39</v>
      </c>
      <c r="C44" s="9" t="s">
        <v>68</v>
      </c>
      <c r="D44" s="24">
        <v>5</v>
      </c>
      <c r="E44" s="24">
        <v>1977</v>
      </c>
      <c r="F44" s="2">
        <f t="shared" si="1"/>
        <v>6231.5</v>
      </c>
      <c r="G44" s="1">
        <v>6072.4</v>
      </c>
      <c r="H44" s="2">
        <v>159.1</v>
      </c>
      <c r="I44" s="25">
        <v>1812.1</v>
      </c>
      <c r="J44" s="25">
        <v>531.6999999999999</v>
      </c>
      <c r="K44" s="26">
        <v>6235.4</v>
      </c>
      <c r="L44" s="26">
        <f>G44</f>
        <v>6072.4</v>
      </c>
      <c r="M44" s="28"/>
      <c r="N44" s="28"/>
      <c r="O44" s="28"/>
      <c r="P44" s="29">
        <v>129</v>
      </c>
      <c r="Q44" s="29">
        <v>8</v>
      </c>
      <c r="R44" s="30" t="s">
        <v>20</v>
      </c>
      <c r="S44" s="9" t="s">
        <v>21</v>
      </c>
      <c r="T44" s="9" t="s">
        <v>22</v>
      </c>
      <c r="U44" s="9" t="s">
        <v>22</v>
      </c>
      <c r="V44" s="9" t="s">
        <v>23</v>
      </c>
      <c r="W44" s="9" t="s">
        <v>23</v>
      </c>
      <c r="X44" s="48" t="s">
        <v>24</v>
      </c>
    </row>
    <row r="45" spans="2:24" s="6" customFormat="1" ht="12.75" customHeight="1" outlineLevel="1">
      <c r="B45" s="47">
        <v>40</v>
      </c>
      <c r="C45" s="9" t="s">
        <v>40</v>
      </c>
      <c r="D45" s="24">
        <v>3</v>
      </c>
      <c r="E45" s="24">
        <v>1954</v>
      </c>
      <c r="F45" s="2">
        <f t="shared" si="1"/>
        <v>1066.2</v>
      </c>
      <c r="G45" s="1">
        <v>892.4</v>
      </c>
      <c r="H45" s="2">
        <v>173.8</v>
      </c>
      <c r="I45" s="25">
        <v>142</v>
      </c>
      <c r="J45" s="25">
        <v>142</v>
      </c>
      <c r="K45" s="26">
        <v>1071.5</v>
      </c>
      <c r="L45" s="26">
        <f>G45</f>
        <v>892.4</v>
      </c>
      <c r="M45" s="28"/>
      <c r="N45" s="28"/>
      <c r="O45" s="28"/>
      <c r="P45" s="29">
        <v>12</v>
      </c>
      <c r="Q45" s="29">
        <v>2</v>
      </c>
      <c r="R45" s="30" t="s">
        <v>20</v>
      </c>
      <c r="S45" s="9" t="s">
        <v>21</v>
      </c>
      <c r="T45" s="9" t="s">
        <v>22</v>
      </c>
      <c r="U45" s="9" t="s">
        <v>22</v>
      </c>
      <c r="V45" s="9" t="s">
        <v>23</v>
      </c>
      <c r="W45" s="9" t="s">
        <v>23</v>
      </c>
      <c r="X45" s="48" t="s">
        <v>27</v>
      </c>
    </row>
    <row r="46" spans="2:24" s="6" customFormat="1" ht="12.75" customHeight="1" outlineLevel="1">
      <c r="B46" s="47">
        <v>41</v>
      </c>
      <c r="C46" s="9" t="s">
        <v>69</v>
      </c>
      <c r="D46" s="24">
        <v>5</v>
      </c>
      <c r="E46" s="24">
        <v>1963</v>
      </c>
      <c r="F46" s="2">
        <f t="shared" si="1"/>
        <v>3132.9</v>
      </c>
      <c r="G46" s="1">
        <v>2898.1</v>
      </c>
      <c r="H46" s="2">
        <v>234.8</v>
      </c>
      <c r="I46" s="25">
        <v>1000.1999999999999</v>
      </c>
      <c r="J46" s="25">
        <v>281.7</v>
      </c>
      <c r="K46" s="26">
        <v>3071.3</v>
      </c>
      <c r="L46" s="26">
        <f>G46</f>
        <v>2898.1</v>
      </c>
      <c r="M46" s="28"/>
      <c r="N46" s="28"/>
      <c r="O46" s="28"/>
      <c r="P46" s="29">
        <v>75</v>
      </c>
      <c r="Q46" s="29">
        <v>4</v>
      </c>
      <c r="R46" s="30"/>
      <c r="S46" s="9" t="s">
        <v>21</v>
      </c>
      <c r="T46" s="9" t="s">
        <v>22</v>
      </c>
      <c r="U46" s="9" t="s">
        <v>22</v>
      </c>
      <c r="V46" s="9" t="s">
        <v>23</v>
      </c>
      <c r="W46" s="9" t="s">
        <v>23</v>
      </c>
      <c r="X46" s="48" t="s">
        <v>27</v>
      </c>
    </row>
    <row r="47" spans="2:24" s="6" customFormat="1" ht="12.75" customHeight="1" outlineLevel="1">
      <c r="B47" s="47">
        <v>42</v>
      </c>
      <c r="C47" s="9" t="s">
        <v>70</v>
      </c>
      <c r="D47" s="24">
        <v>5</v>
      </c>
      <c r="E47" s="24">
        <v>1975</v>
      </c>
      <c r="F47" s="2">
        <f t="shared" si="1"/>
        <v>3296.6</v>
      </c>
      <c r="G47" s="1">
        <v>3182.9</v>
      </c>
      <c r="H47" s="2">
        <v>113.7</v>
      </c>
      <c r="I47" s="25">
        <v>283.7</v>
      </c>
      <c r="J47" s="25">
        <v>283.7</v>
      </c>
      <c r="K47" s="26">
        <v>3182.7</v>
      </c>
      <c r="L47" s="26">
        <f>G47</f>
        <v>3182.9</v>
      </c>
      <c r="M47" s="28"/>
      <c r="N47" s="28"/>
      <c r="O47" s="28"/>
      <c r="P47" s="29">
        <v>68</v>
      </c>
      <c r="Q47" s="29">
        <v>4</v>
      </c>
      <c r="R47" s="30" t="s">
        <v>20</v>
      </c>
      <c r="S47" s="9" t="s">
        <v>21</v>
      </c>
      <c r="T47" s="9" t="s">
        <v>22</v>
      </c>
      <c r="U47" s="9" t="s">
        <v>22</v>
      </c>
      <c r="V47" s="9" t="s">
        <v>23</v>
      </c>
      <c r="W47" s="9" t="s">
        <v>23</v>
      </c>
      <c r="X47" s="48" t="s">
        <v>27</v>
      </c>
    </row>
    <row r="48" spans="2:24" s="6" customFormat="1" ht="12.75" customHeight="1" outlineLevel="1">
      <c r="B48" s="47">
        <v>43</v>
      </c>
      <c r="C48" s="9" t="s">
        <v>28</v>
      </c>
      <c r="D48" s="24">
        <v>12</v>
      </c>
      <c r="E48" s="24">
        <v>1993</v>
      </c>
      <c r="F48" s="2">
        <f t="shared" si="1"/>
        <v>4703.2</v>
      </c>
      <c r="G48" s="32">
        <v>3675.4</v>
      </c>
      <c r="H48" s="33">
        <v>1027.8</v>
      </c>
      <c r="I48" s="34">
        <v>758.6999999999998</v>
      </c>
      <c r="J48" s="34">
        <v>743.5999999999999</v>
      </c>
      <c r="K48" s="26">
        <v>3674.7</v>
      </c>
      <c r="L48" s="28"/>
      <c r="M48" s="28"/>
      <c r="N48" s="28"/>
      <c r="O48" s="26">
        <f>G48</f>
        <v>3675.4</v>
      </c>
      <c r="P48" s="29">
        <v>80</v>
      </c>
      <c r="Q48" s="29">
        <v>1</v>
      </c>
      <c r="R48" s="30"/>
      <c r="S48" s="9" t="s">
        <v>21</v>
      </c>
      <c r="T48" s="9" t="s">
        <v>22</v>
      </c>
      <c r="U48" s="9" t="s">
        <v>22</v>
      </c>
      <c r="V48" s="9" t="s">
        <v>23</v>
      </c>
      <c r="W48" s="9" t="s">
        <v>23</v>
      </c>
      <c r="X48" s="48" t="s">
        <v>24</v>
      </c>
    </row>
    <row r="49" spans="2:24" s="6" customFormat="1" ht="12.75" customHeight="1" outlineLevel="1">
      <c r="B49" s="47">
        <v>44</v>
      </c>
      <c r="C49" s="9" t="s">
        <v>71</v>
      </c>
      <c r="D49" s="24">
        <v>5</v>
      </c>
      <c r="E49" s="24">
        <v>1978</v>
      </c>
      <c r="F49" s="2">
        <f t="shared" si="1"/>
        <v>4132.7</v>
      </c>
      <c r="G49" s="1">
        <v>2710.1</v>
      </c>
      <c r="H49" s="2">
        <v>1422.6</v>
      </c>
      <c r="I49" s="25">
        <v>299</v>
      </c>
      <c r="J49" s="25">
        <v>269.6</v>
      </c>
      <c r="K49" s="26">
        <v>2710.6</v>
      </c>
      <c r="L49" s="26">
        <f>G49</f>
        <v>2710.1</v>
      </c>
      <c r="M49" s="28"/>
      <c r="N49" s="28"/>
      <c r="O49" s="28"/>
      <c r="P49" s="29">
        <v>56</v>
      </c>
      <c r="Q49" s="29">
        <v>4</v>
      </c>
      <c r="R49" s="30" t="s">
        <v>20</v>
      </c>
      <c r="S49" s="9" t="s">
        <v>21</v>
      </c>
      <c r="T49" s="9" t="s">
        <v>22</v>
      </c>
      <c r="U49" s="9" t="s">
        <v>22</v>
      </c>
      <c r="V49" s="9" t="s">
        <v>23</v>
      </c>
      <c r="W49" s="9" t="s">
        <v>23</v>
      </c>
      <c r="X49" s="48" t="s">
        <v>24</v>
      </c>
    </row>
    <row r="50" spans="2:24" s="6" customFormat="1" ht="12.75" customHeight="1" outlineLevel="1">
      <c r="B50" s="47">
        <v>45</v>
      </c>
      <c r="C50" s="9" t="s">
        <v>74</v>
      </c>
      <c r="D50" s="24">
        <v>9</v>
      </c>
      <c r="E50" s="24">
        <v>1976</v>
      </c>
      <c r="F50" s="2">
        <f t="shared" si="1"/>
        <v>5756</v>
      </c>
      <c r="G50" s="1">
        <v>5014.9</v>
      </c>
      <c r="H50" s="2">
        <v>741.1</v>
      </c>
      <c r="I50" s="25">
        <v>1822.4</v>
      </c>
      <c r="J50" s="25">
        <v>820.5</v>
      </c>
      <c r="K50" s="31">
        <v>5098</v>
      </c>
      <c r="L50" s="28"/>
      <c r="M50" s="28"/>
      <c r="N50" s="26">
        <f>G50</f>
        <v>5014.9</v>
      </c>
      <c r="O50" s="28"/>
      <c r="P50" s="29">
        <v>82</v>
      </c>
      <c r="Q50" s="29">
        <v>3</v>
      </c>
      <c r="R50" s="30" t="s">
        <v>20</v>
      </c>
      <c r="S50" s="9" t="s">
        <v>21</v>
      </c>
      <c r="T50" s="9" t="s">
        <v>22</v>
      </c>
      <c r="U50" s="9" t="s">
        <v>22</v>
      </c>
      <c r="V50" s="9" t="s">
        <v>23</v>
      </c>
      <c r="W50" s="9" t="s">
        <v>23</v>
      </c>
      <c r="X50" s="48" t="s">
        <v>27</v>
      </c>
    </row>
    <row r="51" spans="2:24" s="6" customFormat="1" ht="12.75" customHeight="1" outlineLevel="1">
      <c r="B51" s="47">
        <v>46</v>
      </c>
      <c r="C51" s="9" t="s">
        <v>72</v>
      </c>
      <c r="D51" s="24">
        <v>5</v>
      </c>
      <c r="E51" s="24">
        <v>1975</v>
      </c>
      <c r="F51" s="2">
        <f t="shared" si="1"/>
        <v>6063.7</v>
      </c>
      <c r="G51" s="1">
        <v>5426.5</v>
      </c>
      <c r="H51" s="2">
        <v>637.2</v>
      </c>
      <c r="I51" s="25">
        <v>2027.6000000000001</v>
      </c>
      <c r="J51" s="25">
        <v>619.5</v>
      </c>
      <c r="K51" s="26">
        <v>5858.4</v>
      </c>
      <c r="L51" s="26">
        <f>G51</f>
        <v>5426.5</v>
      </c>
      <c r="M51" s="28"/>
      <c r="N51" s="28"/>
      <c r="O51" s="28"/>
      <c r="P51" s="29">
        <v>120</v>
      </c>
      <c r="Q51" s="29">
        <v>8</v>
      </c>
      <c r="R51" s="30" t="s">
        <v>20</v>
      </c>
      <c r="S51" s="9" t="s">
        <v>21</v>
      </c>
      <c r="T51" s="9" t="s">
        <v>22</v>
      </c>
      <c r="U51" s="9" t="s">
        <v>22</v>
      </c>
      <c r="V51" s="9" t="s">
        <v>23</v>
      </c>
      <c r="W51" s="9" t="s">
        <v>23</v>
      </c>
      <c r="X51" s="48" t="s">
        <v>27</v>
      </c>
    </row>
    <row r="52" spans="2:24" s="6" customFormat="1" ht="12.75" customHeight="1" outlineLevel="1">
      <c r="B52" s="47">
        <v>47</v>
      </c>
      <c r="C52" s="9" t="s">
        <v>73</v>
      </c>
      <c r="D52" s="24">
        <v>5</v>
      </c>
      <c r="E52" s="24">
        <v>1974</v>
      </c>
      <c r="F52" s="2">
        <f t="shared" si="1"/>
        <v>4452.9</v>
      </c>
      <c r="G52" s="1">
        <v>4205.4</v>
      </c>
      <c r="H52" s="2">
        <v>247.5</v>
      </c>
      <c r="I52" s="25">
        <v>1387.5</v>
      </c>
      <c r="J52" s="25">
        <v>473.3</v>
      </c>
      <c r="K52" s="26">
        <v>4371.3</v>
      </c>
      <c r="L52" s="26">
        <f>G52</f>
        <v>4205.4</v>
      </c>
      <c r="M52" s="28"/>
      <c r="N52" s="28"/>
      <c r="O52" s="28"/>
      <c r="P52" s="29">
        <v>92</v>
      </c>
      <c r="Q52" s="29">
        <v>6</v>
      </c>
      <c r="R52" s="30" t="s">
        <v>20</v>
      </c>
      <c r="S52" s="9" t="s">
        <v>21</v>
      </c>
      <c r="T52" s="9" t="s">
        <v>22</v>
      </c>
      <c r="U52" s="9" t="s">
        <v>22</v>
      </c>
      <c r="V52" s="9" t="s">
        <v>23</v>
      </c>
      <c r="W52" s="9" t="s">
        <v>23</v>
      </c>
      <c r="X52" s="48" t="s">
        <v>24</v>
      </c>
    </row>
    <row r="53" spans="2:24" s="6" customFormat="1" ht="12.75" customHeight="1" outlineLevel="1" thickBot="1">
      <c r="B53" s="49">
        <v>48</v>
      </c>
      <c r="C53" s="50" t="s">
        <v>75</v>
      </c>
      <c r="D53" s="51">
        <v>9</v>
      </c>
      <c r="E53" s="51">
        <v>1986</v>
      </c>
      <c r="F53" s="52">
        <f t="shared" si="1"/>
        <v>6127.2</v>
      </c>
      <c r="G53" s="53">
        <v>4817.2</v>
      </c>
      <c r="H53" s="52">
        <v>1310</v>
      </c>
      <c r="I53" s="54">
        <v>932.5000000000001</v>
      </c>
      <c r="J53" s="54">
        <v>902.3000000000001</v>
      </c>
      <c r="K53" s="55">
        <v>4794.5</v>
      </c>
      <c r="L53" s="56"/>
      <c r="M53" s="56"/>
      <c r="N53" s="56"/>
      <c r="O53" s="55">
        <f>G53</f>
        <v>4817.2</v>
      </c>
      <c r="P53" s="57">
        <v>140</v>
      </c>
      <c r="Q53" s="57">
        <v>1</v>
      </c>
      <c r="R53" s="58" t="s">
        <v>20</v>
      </c>
      <c r="S53" s="50" t="s">
        <v>21</v>
      </c>
      <c r="T53" s="50" t="s">
        <v>22</v>
      </c>
      <c r="U53" s="50" t="s">
        <v>22</v>
      </c>
      <c r="V53" s="50" t="s">
        <v>23</v>
      </c>
      <c r="W53" s="50" t="s">
        <v>23</v>
      </c>
      <c r="X53" s="59" t="s">
        <v>24</v>
      </c>
    </row>
  </sheetData>
  <sheetProtection/>
  <mergeCells count="24">
    <mergeCell ref="I2:I4"/>
    <mergeCell ref="H2:H4"/>
    <mergeCell ref="G2:G4"/>
    <mergeCell ref="W2:W4"/>
    <mergeCell ref="V2:V4"/>
    <mergeCell ref="U2:U4"/>
    <mergeCell ref="T2:T4"/>
    <mergeCell ref="S2:S4"/>
    <mergeCell ref="R2:R4"/>
    <mergeCell ref="B2:B4"/>
    <mergeCell ref="C2:C4"/>
    <mergeCell ref="D2:D4"/>
    <mergeCell ref="E2:E4"/>
    <mergeCell ref="F2:F4"/>
    <mergeCell ref="J2:J4"/>
    <mergeCell ref="K2:K4"/>
    <mergeCell ref="L2:O2"/>
    <mergeCell ref="P2:P4"/>
    <mergeCell ref="Q2:Q4"/>
    <mergeCell ref="X2:X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2019-07-02T06:05:30Z</cp:lastPrinted>
  <dcterms:created xsi:type="dcterms:W3CDTF">2019-07-02T06:05:30Z</dcterms:created>
  <dcterms:modified xsi:type="dcterms:W3CDTF">2019-07-02T07:24:50Z</dcterms:modified>
  <cp:category/>
  <cp:version/>
  <cp:contentType/>
  <cp:contentStatus/>
  <cp:revision>1</cp:revision>
</cp:coreProperties>
</file>